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0" windowWidth="19320" windowHeight="10290"/>
  </bookViews>
  <sheets>
    <sheet name="Pracownia Budowlana" sheetId="1" r:id="rId1"/>
    <sheet name="Pracownia Elektryczna" sheetId="2" r:id="rId2"/>
  </sheets>
  <calcPr calcId="114210"/>
</workbook>
</file>

<file path=xl/calcChain.xml><?xml version="1.0" encoding="utf-8"?>
<calcChain xmlns="http://schemas.openxmlformats.org/spreadsheetml/2006/main">
  <c r="H18" i="2"/>
  <c r="I18"/>
  <c r="J18"/>
  <c r="H19"/>
  <c r="I19"/>
  <c r="J19"/>
  <c r="H12"/>
  <c r="I12"/>
  <c r="J12"/>
  <c r="H4"/>
  <c r="I4"/>
  <c r="J4"/>
  <c r="J5"/>
  <c r="G5"/>
  <c r="H9"/>
  <c r="I9"/>
  <c r="J9"/>
  <c r="H10"/>
  <c r="I10"/>
  <c r="J10"/>
  <c r="H11"/>
  <c r="I11"/>
  <c r="J11"/>
  <c r="H13"/>
  <c r="I13"/>
  <c r="J13"/>
  <c r="H14"/>
  <c r="I14"/>
  <c r="J14"/>
  <c r="H15"/>
  <c r="I15"/>
  <c r="J15"/>
  <c r="H16"/>
  <c r="I16"/>
  <c r="J16"/>
  <c r="H17"/>
  <c r="I17"/>
  <c r="J17"/>
  <c r="H20"/>
  <c r="I20"/>
  <c r="J20"/>
  <c r="H21"/>
  <c r="I21"/>
  <c r="J21"/>
  <c r="H22"/>
  <c r="I22"/>
  <c r="J22"/>
  <c r="H23"/>
  <c r="I23"/>
  <c r="J23"/>
  <c r="H24"/>
  <c r="I24"/>
  <c r="J24"/>
  <c r="H25"/>
  <c r="I25"/>
  <c r="J25"/>
  <c r="H26"/>
  <c r="I26"/>
  <c r="J26"/>
  <c r="H27"/>
  <c r="I27"/>
  <c r="J27"/>
  <c r="H28"/>
  <c r="I28"/>
  <c r="J28"/>
  <c r="H29"/>
  <c r="I29"/>
  <c r="J29"/>
  <c r="H30"/>
  <c r="I30"/>
  <c r="J30"/>
  <c r="H31"/>
  <c r="I31"/>
  <c r="J31"/>
  <c r="H32"/>
  <c r="I32"/>
  <c r="J32"/>
  <c r="H33"/>
  <c r="I33"/>
  <c r="J33"/>
  <c r="H34"/>
  <c r="I34"/>
  <c r="J34"/>
  <c r="H35"/>
  <c r="I35"/>
  <c r="J35"/>
  <c r="H36"/>
  <c r="I36"/>
  <c r="J36"/>
  <c r="H37"/>
  <c r="I37"/>
  <c r="J37"/>
  <c r="H38"/>
  <c r="I38"/>
  <c r="J38"/>
  <c r="H39"/>
  <c r="I39"/>
  <c r="J39"/>
  <c r="H40"/>
  <c r="I40"/>
  <c r="J40"/>
  <c r="H41"/>
  <c r="I41"/>
  <c r="J41"/>
  <c r="H42"/>
  <c r="I42"/>
  <c r="J42"/>
  <c r="H43"/>
  <c r="I43"/>
  <c r="J43"/>
  <c r="H44"/>
  <c r="I44"/>
  <c r="J44"/>
  <c r="H45"/>
  <c r="I45"/>
  <c r="J45"/>
  <c r="H46"/>
  <c r="I46"/>
  <c r="J46"/>
  <c r="H47"/>
  <c r="I47"/>
  <c r="J47"/>
  <c r="H48"/>
  <c r="I48"/>
  <c r="J48"/>
  <c r="H49"/>
  <c r="I49"/>
  <c r="J49"/>
  <c r="H50"/>
  <c r="I50"/>
  <c r="J50"/>
  <c r="H51"/>
  <c r="I51"/>
  <c r="J51"/>
  <c r="H52"/>
  <c r="I52"/>
  <c r="J52"/>
  <c r="H4" i="1"/>
  <c r="I4"/>
  <c r="J4"/>
  <c r="H5"/>
  <c r="I5"/>
  <c r="J5"/>
  <c r="H6"/>
  <c r="I6"/>
  <c r="J6"/>
  <c r="H7"/>
  <c r="I7"/>
  <c r="J7"/>
  <c r="H8"/>
  <c r="I8"/>
  <c r="J8"/>
  <c r="H9"/>
  <c r="I9"/>
  <c r="J9"/>
  <c r="H10"/>
  <c r="I10"/>
  <c r="J10"/>
  <c r="H11"/>
  <c r="I11"/>
  <c r="J11"/>
  <c r="H12"/>
  <c r="I12"/>
  <c r="J12"/>
  <c r="H13"/>
  <c r="I13"/>
  <c r="J13"/>
  <c r="H14"/>
  <c r="I14"/>
  <c r="J14"/>
  <c r="H15"/>
  <c r="I15"/>
  <c r="J15"/>
  <c r="H16"/>
  <c r="I16"/>
  <c r="J16"/>
  <c r="G17"/>
  <c r="H21"/>
  <c r="I21"/>
  <c r="J21"/>
  <c r="H22"/>
  <c r="I22"/>
  <c r="J22"/>
  <c r="H23"/>
  <c r="I23"/>
  <c r="J23"/>
  <c r="H24"/>
  <c r="I24"/>
  <c r="J24"/>
  <c r="H25"/>
  <c r="I25"/>
  <c r="J25"/>
  <c r="H26"/>
  <c r="I26"/>
  <c r="J26"/>
  <c r="H27"/>
  <c r="I27"/>
  <c r="J27"/>
  <c r="H28"/>
  <c r="I28"/>
  <c r="J28"/>
  <c r="H29"/>
  <c r="I29"/>
  <c r="J29"/>
  <c r="H30"/>
  <c r="I30"/>
  <c r="J30"/>
  <c r="H31"/>
  <c r="I31"/>
  <c r="J31"/>
  <c r="H32"/>
  <c r="I32"/>
  <c r="J32"/>
  <c r="H33"/>
  <c r="I33"/>
  <c r="J33"/>
  <c r="H34"/>
  <c r="I34"/>
  <c r="J34"/>
  <c r="H35"/>
  <c r="I35"/>
  <c r="J35"/>
  <c r="H36"/>
  <c r="I36"/>
  <c r="J36"/>
  <c r="H37"/>
  <c r="I37"/>
  <c r="J37"/>
  <c r="H38"/>
  <c r="I38"/>
  <c r="J38"/>
  <c r="H39"/>
  <c r="I39"/>
  <c r="J39"/>
  <c r="H40"/>
  <c r="I40"/>
  <c r="J40"/>
  <c r="H41"/>
  <c r="I41"/>
  <c r="J41"/>
  <c r="H42"/>
  <c r="I42"/>
  <c r="J42"/>
  <c r="H43"/>
  <c r="I43"/>
  <c r="J43"/>
  <c r="H44"/>
  <c r="I44"/>
  <c r="J44"/>
  <c r="H45"/>
  <c r="I45"/>
  <c r="J45"/>
  <c r="H46"/>
  <c r="I46"/>
  <c r="J46"/>
  <c r="H47"/>
  <c r="I47"/>
  <c r="J47"/>
  <c r="H48"/>
  <c r="I48"/>
  <c r="J48"/>
  <c r="H49"/>
  <c r="I49"/>
  <c r="J49"/>
  <c r="H50"/>
  <c r="I50"/>
  <c r="J50"/>
  <c r="H51"/>
  <c r="I51"/>
  <c r="J51"/>
  <c r="H52"/>
  <c r="I52"/>
  <c r="J52"/>
  <c r="H53"/>
  <c r="I53"/>
  <c r="J53"/>
  <c r="H54"/>
  <c r="I54"/>
  <c r="J54"/>
  <c r="H55"/>
  <c r="I55"/>
  <c r="J55"/>
  <c r="H56"/>
  <c r="I56"/>
  <c r="J56"/>
  <c r="H57"/>
  <c r="I57"/>
  <c r="J57"/>
  <c r="H58"/>
  <c r="I58"/>
  <c r="J58"/>
  <c r="H59"/>
  <c r="I59"/>
  <c r="J59"/>
  <c r="H60"/>
  <c r="I60"/>
  <c r="J60"/>
  <c r="H61"/>
  <c r="I61"/>
  <c r="J61"/>
  <c r="H62"/>
  <c r="I62"/>
  <c r="J62"/>
  <c r="H63"/>
  <c r="I63"/>
  <c r="J63"/>
  <c r="H64"/>
  <c r="I64"/>
  <c r="J64"/>
  <c r="H65"/>
  <c r="I65"/>
  <c r="J65"/>
  <c r="H66"/>
  <c r="I66"/>
  <c r="J66"/>
  <c r="H67"/>
  <c r="I67"/>
  <c r="J67"/>
  <c r="H68"/>
  <c r="I68"/>
  <c r="J68"/>
  <c r="H69"/>
  <c r="I69"/>
  <c r="J69"/>
  <c r="H70"/>
  <c r="I70"/>
  <c r="J70"/>
  <c r="H71"/>
  <c r="I71"/>
  <c r="J71"/>
  <c r="H72"/>
  <c r="I72"/>
  <c r="J72"/>
  <c r="H73"/>
  <c r="I73"/>
  <c r="J73"/>
  <c r="H74"/>
  <c r="I74"/>
  <c r="J74"/>
  <c r="H75"/>
  <c r="I75"/>
  <c r="J75"/>
  <c r="H76"/>
  <c r="I76"/>
  <c r="J76"/>
  <c r="H77"/>
  <c r="I77"/>
  <c r="J77"/>
  <c r="H78"/>
  <c r="I78"/>
  <c r="J78"/>
  <c r="H79"/>
  <c r="I79"/>
  <c r="J79"/>
  <c r="H80"/>
  <c r="I80"/>
  <c r="J80"/>
  <c r="H81"/>
  <c r="I81"/>
  <c r="J81"/>
  <c r="H82"/>
  <c r="I82"/>
  <c r="J82"/>
  <c r="H83"/>
  <c r="I83"/>
  <c r="J83"/>
  <c r="H84"/>
  <c r="I84"/>
  <c r="J84"/>
  <c r="H85"/>
  <c r="I85"/>
  <c r="J85"/>
  <c r="H86"/>
  <c r="I86"/>
  <c r="J86"/>
  <c r="H87"/>
  <c r="I87"/>
  <c r="J87"/>
  <c r="H88"/>
  <c r="I88"/>
  <c r="J88"/>
  <c r="H89"/>
  <c r="I89"/>
  <c r="J89"/>
  <c r="H90"/>
  <c r="I90"/>
  <c r="J90"/>
  <c r="H91"/>
  <c r="I91"/>
  <c r="J91"/>
  <c r="H92"/>
  <c r="I92"/>
  <c r="J92"/>
  <c r="H93"/>
  <c r="I93"/>
  <c r="J93"/>
  <c r="H94"/>
  <c r="I94"/>
  <c r="J94"/>
  <c r="H95"/>
  <c r="I95"/>
  <c r="J95"/>
  <c r="H96"/>
  <c r="I96"/>
  <c r="J96"/>
  <c r="H97"/>
  <c r="I97"/>
  <c r="J97"/>
  <c r="H98"/>
  <c r="I98"/>
  <c r="J98"/>
  <c r="H99"/>
  <c r="I99"/>
  <c r="J99"/>
  <c r="H100"/>
  <c r="I100"/>
  <c r="J100"/>
  <c r="H101"/>
  <c r="I101"/>
  <c r="J101"/>
  <c r="H102"/>
  <c r="I102"/>
  <c r="J102"/>
  <c r="H103"/>
  <c r="I103"/>
  <c r="J103"/>
  <c r="H104"/>
  <c r="I104"/>
  <c r="J104"/>
  <c r="H105"/>
  <c r="I105"/>
  <c r="J105"/>
  <c r="H106"/>
  <c r="I106"/>
  <c r="J106"/>
  <c r="H107"/>
  <c r="I107"/>
  <c r="J107"/>
  <c r="H108"/>
  <c r="I108"/>
  <c r="J108"/>
  <c r="H109"/>
  <c r="I109"/>
  <c r="J109"/>
  <c r="H110"/>
  <c r="I110"/>
  <c r="J110"/>
  <c r="H111"/>
  <c r="I111"/>
  <c r="J111"/>
  <c r="H112"/>
  <c r="I112"/>
  <c r="J112"/>
  <c r="H113"/>
  <c r="I113"/>
  <c r="J113"/>
  <c r="H114"/>
  <c r="I114"/>
  <c r="J114"/>
  <c r="H115"/>
  <c r="I115"/>
  <c r="J115"/>
  <c r="H116"/>
  <c r="I116"/>
  <c r="J116"/>
  <c r="H117"/>
  <c r="I117"/>
  <c r="J117"/>
  <c r="H118"/>
  <c r="I118"/>
  <c r="J118"/>
  <c r="H119"/>
  <c r="I119"/>
  <c r="J119"/>
  <c r="H120"/>
  <c r="I120"/>
  <c r="J120"/>
  <c r="H121"/>
  <c r="I121"/>
  <c r="J121"/>
  <c r="H122"/>
  <c r="I122"/>
  <c r="J122"/>
  <c r="H123"/>
  <c r="I123"/>
  <c r="J123"/>
  <c r="H124"/>
  <c r="I124"/>
  <c r="J124"/>
  <c r="H125"/>
  <c r="I125"/>
  <c r="J125"/>
  <c r="H126"/>
  <c r="I126"/>
  <c r="J126"/>
  <c r="H127"/>
  <c r="I127"/>
  <c r="J127"/>
  <c r="H128"/>
  <c r="I128"/>
  <c r="J128"/>
  <c r="H129"/>
  <c r="I129"/>
  <c r="J129"/>
  <c r="H130"/>
  <c r="I130"/>
  <c r="J130"/>
  <c r="H131"/>
  <c r="I131"/>
  <c r="J131"/>
  <c r="H132"/>
  <c r="I132"/>
  <c r="J132"/>
  <c r="H133"/>
  <c r="I133"/>
  <c r="J133"/>
  <c r="G134"/>
  <c r="J17"/>
  <c r="J134"/>
  <c r="J53" i="2"/>
</calcChain>
</file>

<file path=xl/sharedStrings.xml><?xml version="1.0" encoding="utf-8"?>
<sst xmlns="http://schemas.openxmlformats.org/spreadsheetml/2006/main" count="500" uniqueCount="440">
  <si>
    <t xml:space="preserve">znamionowy prąd pracy (AC3) minimum 7A, </t>
  </si>
  <si>
    <t>l.p.</t>
  </si>
  <si>
    <t>Nazwa</t>
  </si>
  <si>
    <t xml:space="preserve">Nożyce ręczne elektryczne do blachy </t>
  </si>
  <si>
    <t>Zagęszczarka do gruntu (do prac brukarskich)</t>
  </si>
  <si>
    <t>Gilotyna do kostki brukowej i krawężników</t>
  </si>
  <si>
    <t>Podest roboczy aluminiowy</t>
  </si>
  <si>
    <t>Regały stalowe</t>
  </si>
  <si>
    <t>Zacieraczka do tynków</t>
  </si>
  <si>
    <t>Rusztowanie elewacyjne ramowe</t>
  </si>
  <si>
    <t>Betoniarka</t>
  </si>
  <si>
    <t>Teodolit optyczny ze statywem i osprzętem</t>
  </si>
  <si>
    <t>Niwelator optyczny ze statywem</t>
  </si>
  <si>
    <t>Węgielnica</t>
  </si>
  <si>
    <t>Giętarka mechaniczna do prętów</t>
  </si>
  <si>
    <t>Istotne funkcje - parametry techniczno eksploatacyjne, uwagi</t>
  </si>
  <si>
    <t>Cena netto</t>
  </si>
  <si>
    <t>Cena brutto</t>
  </si>
  <si>
    <t>Wartość brutto</t>
  </si>
  <si>
    <t>Ilość</t>
  </si>
  <si>
    <t>Nożyce mechaniczne do prętów</t>
  </si>
  <si>
    <t>Waga elektroniczna</t>
  </si>
  <si>
    <t>Mieszadło do zapraw</t>
  </si>
  <si>
    <t>Sztychówka</t>
  </si>
  <si>
    <t>Łopata</t>
  </si>
  <si>
    <t xml:space="preserve">Kielnia </t>
  </si>
  <si>
    <t>Młotek murarski</t>
  </si>
  <si>
    <t>Młotek gumowy</t>
  </si>
  <si>
    <t>0,5 kg</t>
  </si>
  <si>
    <t>Packa do szlifowania</t>
  </si>
  <si>
    <t>Piła ręczna</t>
  </si>
  <si>
    <t>Piła ręczna widiowa</t>
  </si>
  <si>
    <t>Przecinak ślusarski</t>
  </si>
  <si>
    <t>Szpachelka nierdzewna</t>
  </si>
  <si>
    <t>Pędzel nakrapiacz (ławkowiec)</t>
  </si>
  <si>
    <t>Łata murarska</t>
  </si>
  <si>
    <t>Pion murarski ze sznurem</t>
  </si>
  <si>
    <t xml:space="preserve">Sznurek murarski </t>
  </si>
  <si>
    <t xml:space="preserve">Stożek pomiarowy do badania konsystencji zapraw </t>
  </si>
  <si>
    <t>Kątownica murarska</t>
  </si>
  <si>
    <t xml:space="preserve">Listwy do tynkowania </t>
  </si>
  <si>
    <t>Gwóźdź z dociskiem (puchak)</t>
  </si>
  <si>
    <t>Tarnik do drewna</t>
  </si>
  <si>
    <t>Nożyce do cięcia blachy</t>
  </si>
  <si>
    <t>Młotek ślusarski</t>
  </si>
  <si>
    <t xml:space="preserve">Zestaw wkrętaków montażowych </t>
  </si>
  <si>
    <t>Wkrętak z wymiennymi grotami</t>
  </si>
  <si>
    <t>Piła płatnica do płyt gips-karton i drewna</t>
  </si>
  <si>
    <t>Skrzynka uciosowa</t>
  </si>
  <si>
    <t>Szczypce uniwersalne</t>
  </si>
  <si>
    <t>Nóż do cięcia wełny mineralnej</t>
  </si>
  <si>
    <t>Nóż na ostrza łamane lub trapezowe</t>
  </si>
  <si>
    <t>Wyciskacz do mas uszczelniających</t>
  </si>
  <si>
    <t>Wiadro budowlane</t>
  </si>
  <si>
    <t>Pędzel płaski</t>
  </si>
  <si>
    <t>Paca z tworzywa z gąbką</t>
  </si>
  <si>
    <t>Szpachla stalowa nierdzewna</t>
  </si>
  <si>
    <t>Przedłużacz do elektronarzędzi</t>
  </si>
  <si>
    <t>Przedłużacz zwijany</t>
  </si>
  <si>
    <t>Poziomica wodna</t>
  </si>
  <si>
    <t xml:space="preserve">Sznur traserski zwijany </t>
  </si>
  <si>
    <t>Miara zwijana stalowa</t>
  </si>
  <si>
    <t>Przymiar liniowy</t>
  </si>
  <si>
    <t>Kątownik stalowy</t>
  </si>
  <si>
    <t>Cyrkiel do trasowania</t>
  </si>
  <si>
    <t>Ołówek stolarski</t>
  </si>
  <si>
    <t>Rysik stalowy lub flamaster</t>
  </si>
  <si>
    <t>Miseczka do gipsu</t>
  </si>
  <si>
    <t>Pojemnik do odmierzania wody</t>
  </si>
  <si>
    <t>Wiadro malarskie z kratką ociekową</t>
  </si>
  <si>
    <t>Szczotka stalowa</t>
  </si>
  <si>
    <t>4-rzędowa</t>
  </si>
  <si>
    <t>Szczotka tapeciarska</t>
  </si>
  <si>
    <t>Wałek dociskowy do tapet</t>
  </si>
  <si>
    <t>Wałek dociskowy do tapet typu beczka</t>
  </si>
  <si>
    <t>Nożyce do tapet</t>
  </si>
  <si>
    <t>Stół tapeciarski składany</t>
  </si>
  <si>
    <t>Gąbka do zmywania</t>
  </si>
  <si>
    <t>Kalkulator prosty</t>
  </si>
  <si>
    <t>Miara składana</t>
  </si>
  <si>
    <t>Liniał</t>
  </si>
  <si>
    <t>Giętarka ręczna</t>
  </si>
  <si>
    <t>Szlifierka oscylacyjna</t>
  </si>
  <si>
    <t>Piła płatnica do drewna</t>
  </si>
  <si>
    <t>Piła grzbietnica do drewna</t>
  </si>
  <si>
    <t>Piła otwornica do drewna</t>
  </si>
  <si>
    <t>Strug do drewna</t>
  </si>
  <si>
    <t>Klamra lub łapka ciesielska</t>
  </si>
  <si>
    <t>Przyrząd do cięcia płytek (gilotyna)</t>
  </si>
  <si>
    <t>Pobijak</t>
  </si>
  <si>
    <t>Punktak</t>
  </si>
  <si>
    <t>Cęgi</t>
  </si>
  <si>
    <t>Nóż do papy i folii</t>
  </si>
  <si>
    <t>Szpachla gumowa</t>
  </si>
  <si>
    <t>Szpachla zębata</t>
  </si>
  <si>
    <t>Gąbka do fug</t>
  </si>
  <si>
    <t>Pojemnik do przygotowania zaprawy</t>
  </si>
  <si>
    <t>Ubijak do podłoża</t>
  </si>
  <si>
    <t xml:space="preserve">Taśma miernicza </t>
  </si>
  <si>
    <t>Przymiar składany</t>
  </si>
  <si>
    <t>Klucz zbrojarski</t>
  </si>
  <si>
    <t>Tablica korkowa</t>
  </si>
  <si>
    <t>Nożyce ręczne do cięcia zbrojenia</t>
  </si>
  <si>
    <t>Obcążki do wiązania zbrojenia</t>
  </si>
  <si>
    <t xml:space="preserve">Wózek do ręcznego transportu </t>
  </si>
  <si>
    <t>Pilarka obrotowa tarczowa</t>
  </si>
  <si>
    <t>Przecinarka tarczowa do glazury</t>
  </si>
  <si>
    <t>Wibrator powierzchniowy</t>
  </si>
  <si>
    <t>Wiertarka udarowa</t>
  </si>
  <si>
    <t>Wiadro z podziałką objętościową</t>
  </si>
  <si>
    <t>Pojemnik na zaprawę lub mieszankę betonową</t>
  </si>
  <si>
    <t>Drabina rozstawna</t>
  </si>
  <si>
    <t>50 mm</t>
  </si>
  <si>
    <t>RAZEM</t>
  </si>
  <si>
    <t>Kozły drewniane lub stojaki</t>
  </si>
  <si>
    <t>200 mm</t>
  </si>
  <si>
    <t>180 mm</t>
  </si>
  <si>
    <t>60 cm</t>
  </si>
  <si>
    <t>2 m</t>
  </si>
  <si>
    <t>2 m, anodowana</t>
  </si>
  <si>
    <t>100 m</t>
  </si>
  <si>
    <t>450 mm</t>
  </si>
  <si>
    <t>270 mm</t>
  </si>
  <si>
    <t>240 mm</t>
  </si>
  <si>
    <t>Z tworzywa sztucznego 270 mm, nierdzewna gładka 270 mm pełna rączka, nierdzewna gładka 580 mm pełna rączka,  nierdzewna 270 mm ząb 8, styropianowa 270 mm, styropianowa 500 mm</t>
  </si>
  <si>
    <t>10-12 l</t>
  </si>
  <si>
    <t>Szafa narzędziowa-stanowiskowa</t>
  </si>
  <si>
    <t>Aluminiowa, rozstawiona jako wolnostojąca i  na ''A'' H-3m</t>
  </si>
  <si>
    <t>Budowlana, spawana, blacha 2 mm, pojemność min. 80 l</t>
  </si>
  <si>
    <t>15-18 cm</t>
  </si>
  <si>
    <t>4,5-5 cm</t>
  </si>
  <si>
    <t>Ławkowiec 180 mm, okrągły 2", płaski 2", kątowy 2", paskowiec okrągły, paskowiec płaski</t>
  </si>
  <si>
    <t>5 m, szerokość taśmy min. 25 mm</t>
  </si>
  <si>
    <t>150 mm, noniusz 0,05 mm</t>
  </si>
  <si>
    <t>Berliński, drewniana rączka</t>
  </si>
  <si>
    <t>Nierdzewna 60 mm</t>
  </si>
  <si>
    <t>Na bębnie ze stojakiem, min. 4 gniazda, 3x1,5 mm2, min. 40 mb</t>
  </si>
  <si>
    <t>Stal nierdzewna, 1000 mm</t>
  </si>
  <si>
    <t>Ostrze min. 90 mm</t>
  </si>
  <si>
    <t>90 l</t>
  </si>
  <si>
    <t>Podwójna</t>
  </si>
  <si>
    <t>Łata teleskopowa w zestawie</t>
  </si>
  <si>
    <t>Pryzmatyczna</t>
  </si>
  <si>
    <t>Min. ostrze 30 cm</t>
  </si>
  <si>
    <t>Min. moc  600 W, gr. ciętej blachy min. 2,5 mm</t>
  </si>
  <si>
    <t>Minimum 4-półkowe</t>
  </si>
  <si>
    <t>Min. 500 W</t>
  </si>
  <si>
    <t>Przecinak płaski z osłonką 300 mm, przecinak płaski z osłonką 450 mm, przecinak stożkowy z osłonką 300 mm</t>
  </si>
  <si>
    <t>Min. 60 mm</t>
  </si>
  <si>
    <t>Min. 275 g</t>
  </si>
  <si>
    <t>(Norma PN-B-04500)</t>
  </si>
  <si>
    <t>Min. 600x450 mm, anodowana</t>
  </si>
  <si>
    <t>Min. 160 mm</t>
  </si>
  <si>
    <t>SDS Plus 5,6,8,10,12,14,16,18,20 mm oraz dłuta punktowe, płaskie, półokrągłe</t>
  </si>
  <si>
    <t>Komplet 3 - 10 mm + komplet świdrów 10-22 mm (6 szt. x 230 mm) w etui</t>
  </si>
  <si>
    <t>Komplet  w metalowej kasecie  1 - 13 mm, 25 szt. HSS-R</t>
  </si>
  <si>
    <t>Min. 250 mm</t>
  </si>
  <si>
    <t>1 kg</t>
  </si>
  <si>
    <t>3 x płaski, PH1, PH2</t>
  </si>
  <si>
    <t>Min. 10 końcówek</t>
  </si>
  <si>
    <t>Drewniana, min. 400 mm</t>
  </si>
  <si>
    <t>Min. 300 mm</t>
  </si>
  <si>
    <t>Min. 180 mm</t>
  </si>
  <si>
    <t>Szer. 18 mm</t>
  </si>
  <si>
    <t>Szkieletowy</t>
  </si>
  <si>
    <t>10 - 12 l</t>
  </si>
  <si>
    <t>Trójkołowy, obrotowy, min. zasięg 3 m</t>
  </si>
  <si>
    <t>Min. 4 gniazda, 3x1,0 mm2, min. 5 mb</t>
  </si>
  <si>
    <t>Miotła, szufelka, miotełka</t>
  </si>
  <si>
    <t>Min. 25 m</t>
  </si>
  <si>
    <t>Min. 30 m</t>
  </si>
  <si>
    <t>Min. 600x400 mm</t>
  </si>
  <si>
    <t>Ok. 30 cm</t>
  </si>
  <si>
    <t>Min. 3 m, z podziałką</t>
  </si>
  <si>
    <t>Stopa aluminiowa 115x230 mm pojemnik na pył, moc min .300 W</t>
  </si>
  <si>
    <t>Min. 450 mm</t>
  </si>
  <si>
    <t>Moc min. 900 W, szer. strugania min. 80 mm, głębokość min. 3 mm</t>
  </si>
  <si>
    <t>Min. 500 mm, łożyskowane prowadnice</t>
  </si>
  <si>
    <t>Nierdzewna 200 mm, ząb 8</t>
  </si>
  <si>
    <t>Walec szer. min. 0,5 m</t>
  </si>
  <si>
    <t>Min. format A1</t>
  </si>
  <si>
    <t>Min. dł 225 mm</t>
  </si>
  <si>
    <t>Dwukołowy min. udźwig 150 kg</t>
  </si>
  <si>
    <t>Moc min. 450 W, średnica tarczy min. 180 mm Wymiary stołu roboczego min. 330 mm x 360 mm, w zestawie tarcza diamentowa</t>
  </si>
  <si>
    <t>Moc min. 150, pow. min. 20x30 cm</t>
  </si>
  <si>
    <t>Min. 90 l</t>
  </si>
  <si>
    <t>Ocynkowane, typ lekki, dla powierzchni min.  50 m2, kompletne (ramy, stężenia, rygle, stopy, podesty, właz, kotwy, poręcze) z możliwością rozbudowy</t>
  </si>
  <si>
    <t>Dwuskrzydłowa, zamykana na klucz, z regulowanymi półkami - min. 4, wymiary ok. wys. 2000 mm, szer. 1000 mm, gł. 450 mm</t>
  </si>
  <si>
    <t>Max. obciążenie 5 kg, dokładność do 1 grama</t>
  </si>
  <si>
    <t>Suwmiarka czterofunkcyjna w etui</t>
  </si>
  <si>
    <t>Dwuręczne, min. 1200 W, 2-biegi, regulacja obrotów + mikser</t>
  </si>
  <si>
    <t>Min. 700 mm</t>
  </si>
  <si>
    <t>Gr. min. 6 mm, dł. 2,5 m</t>
  </si>
  <si>
    <t>Łata tynkarska trapezowa</t>
  </si>
  <si>
    <t>Kpl. od 50 - 100 mm, min. 6 szt.</t>
  </si>
  <si>
    <t>Min. 270 mm</t>
  </si>
  <si>
    <t>Podnośnik do płyt gips.-kart.</t>
  </si>
  <si>
    <t>Kielnia sztukatorska</t>
  </si>
  <si>
    <t>Wibrator wgłębny</t>
  </si>
  <si>
    <t>L.p.</t>
  </si>
  <si>
    <t>2z + 2r (NO+NC)</t>
  </si>
  <si>
    <t>Łącznik przyciskowy</t>
  </si>
  <si>
    <t>Monostabilne 1z + 1r (NO+NC)</t>
  </si>
  <si>
    <t>Montowany na szynie TH 35</t>
  </si>
  <si>
    <t>1-fazowy</t>
  </si>
  <si>
    <t>6 – 22 mm</t>
  </si>
  <si>
    <t>6 – 14 mm</t>
  </si>
  <si>
    <t>Praska ręczna do zagniatania końcówek kablowych</t>
  </si>
  <si>
    <t xml:space="preserve">Licznik energii elektrycznej </t>
  </si>
  <si>
    <t xml:space="preserve">Szczypce monterskie uniwersalne </t>
  </si>
  <si>
    <t>Szczypce boczne do cięcia przewodów</t>
  </si>
  <si>
    <t>Pęseta</t>
  </si>
  <si>
    <t>Nóż monterski</t>
  </si>
  <si>
    <t>0,7 kg</t>
  </si>
  <si>
    <t>100 W</t>
  </si>
  <si>
    <t>Skrobak</t>
  </si>
  <si>
    <t>Ściągacz do kół pasowych</t>
  </si>
  <si>
    <t>Przyrząd do ściągania izolacji z przewodów</t>
  </si>
  <si>
    <t>Młotek metalowy</t>
  </si>
  <si>
    <t>Lutownica oporowa</t>
  </si>
  <si>
    <t>Lutownica transformatorowa</t>
  </si>
  <si>
    <t>Szczypce płaskie</t>
  </si>
  <si>
    <t xml:space="preserve">Stycznik </t>
  </si>
  <si>
    <t>Przekaźnik czasowy</t>
  </si>
  <si>
    <t>Silnik indukcyjny 1-fazowy</t>
  </si>
  <si>
    <t xml:space="preserve">Silnik 3-fazowy klatkowy </t>
  </si>
  <si>
    <t>Wyłącznik różnicowoprądowy</t>
  </si>
  <si>
    <t>Styki pomocnicze do styczników (dobrane do stycznika będącego na wyposażeniu ośrodka)</t>
  </si>
  <si>
    <t>Wiertarko-wkrętarka</t>
  </si>
  <si>
    <t>Akumulatorowa, dwubiegowa, regulacja obrotów, przełącznik kierunku obrotów</t>
  </si>
  <si>
    <t>Jednofazowy ΔI = 30 mA</t>
  </si>
  <si>
    <t>Sprzęt</t>
  </si>
  <si>
    <t>Izolowane 1000 V</t>
  </si>
  <si>
    <t>Minimum 0-4 mm2</t>
  </si>
  <si>
    <t>Piłka do metalu</t>
  </si>
  <si>
    <t>Zestaw bitów do wkrętarki</t>
  </si>
  <si>
    <t>Miernik rezystancji izolacji np. induktorowy</t>
  </si>
  <si>
    <t xml:space="preserve">Próbnik neonowy </t>
  </si>
  <si>
    <t>Przymiar taśmowy</t>
  </si>
  <si>
    <t>Poziomnica</t>
  </si>
  <si>
    <t>Jednobiegunowy</t>
  </si>
  <si>
    <t>Zestaw tulei do montażu i demontażu łożysk</t>
  </si>
  <si>
    <t xml:space="preserve">Zestaw wierteł do metalu </t>
  </si>
  <si>
    <t>6 - 22 mm</t>
  </si>
  <si>
    <t>2 - 10 mm</t>
  </si>
  <si>
    <t>Zestaw pędzli malarskich</t>
  </si>
  <si>
    <t>Zestaw wałków malarskich z kuwetami</t>
  </si>
  <si>
    <t>Min. 20 m</t>
  </si>
  <si>
    <t>Z buławą 2 m, min. 800 W</t>
  </si>
  <si>
    <t>Wiertarko-wkrętarka akumulatorowa</t>
  </si>
  <si>
    <t>Min. 14,4 V, 2 akumulatory, ładowarka , walizka, zestaw grotów i wierteł, reg. obrotów</t>
  </si>
  <si>
    <t>Obciążenie 100 kg, z regulacją wysokości  60-90 cm</t>
  </si>
  <si>
    <t xml:space="preserve">Taczka                                                                                                        </t>
  </si>
  <si>
    <t>Uniwersalny 230 VAC, styk separowany 2p (przełączne), montowany na szynie TH 35</t>
  </si>
  <si>
    <t>Max. obciążenie 150 kg, wys. 2 mb</t>
  </si>
  <si>
    <t>90 kg, 15 kN, silnik benzynowy min. 4,2 kW</t>
  </si>
  <si>
    <t>Min. 120 l, 550 W, wieniec żeliwny</t>
  </si>
  <si>
    <t>Powiększenie 20x, Ø obiektywu 30 mm, najkrótsz. celow. 1,2 m, podział kątowy 400 gon, dokładnosc pomiaru 0,1 gon, dokładność libelki 45''- niwelacyjnej 20'', statyw aluminiowy</t>
  </si>
  <si>
    <t>Giętarka ręczna min. gięcia pręt Ø18, płaskownik 100x5, 60x8, kwadrat 16x16</t>
  </si>
  <si>
    <t>Gilotyna ręczna , min. cięcia: pręt Ø22, kwadrat 20x20, płaskownik 90x14</t>
  </si>
  <si>
    <t>Min. do Ø150 mm</t>
  </si>
  <si>
    <t>Do prętów min. Ø16 mm</t>
  </si>
  <si>
    <t>Cięcie min. Ø12 mm</t>
  </si>
  <si>
    <t>Min. 1200 W, reg. kąta, tarcza min. Ø180 mm, w kpl. z tarczą z zębami z węglików spiekanych</t>
  </si>
  <si>
    <t>SDS Plus , moc min. 620 W, energia udaru min. 2,1 J. Opcja kucia, reg. obr. w walizce z osprzętem (wiertła, dłuta) + dodatkowy uchwyt (szybkowymienny) samozaciskowy na wiertła cylindryczne</t>
  </si>
  <si>
    <t>Stół montażowy z osprzętem</t>
  </si>
  <si>
    <t>A</t>
  </si>
  <si>
    <r>
      <t xml:space="preserve">Wyłącznik silnikowy
</t>
    </r>
    <r>
      <rPr>
        <sz val="8"/>
        <color indexed="8"/>
        <rFont val="Calibri"/>
        <family val="2"/>
        <charset val="238"/>
      </rPr>
      <t>(o parametrach dobranych do silnika będącego na wyposażeniu ośrodka)</t>
    </r>
  </si>
  <si>
    <t>Zestaw klinów drewnianych</t>
  </si>
  <si>
    <t>8 sztuk: 120x40x22 mm lub podobne</t>
  </si>
  <si>
    <t>Zestaw pac</t>
  </si>
  <si>
    <t>Zestaw narzędzi do wykuwania otworów</t>
  </si>
  <si>
    <t>Zestaw wierteł do betonu</t>
  </si>
  <si>
    <t>Zestaw wierteł do drewna</t>
  </si>
  <si>
    <t>Zestaw wierteł do metalu</t>
  </si>
  <si>
    <t>Przegubowe, proste 250 mm</t>
  </si>
  <si>
    <t xml:space="preserve">Piła otwornica do płyt g.-k. </t>
  </si>
  <si>
    <t>Zestaw sprzętu do utrzymania porządku na stan. pracy</t>
  </si>
  <si>
    <t>Zamykana na klucz. Stalowa, dwudrzwiowa</t>
  </si>
  <si>
    <t>Napięcie zasilania 230 V, 50 Hz, kondensatorowa faza rozruchowa, moc do 1,1 kW na łapach, ogólnego przeznaczenia</t>
  </si>
  <si>
    <t>Na łapach, ogólnego przeznaczenia, możliwość zastosowania przełącznika gwiazda-trójkąt, moc do 1,1 kW/400V</t>
  </si>
  <si>
    <t>Rozdzielnica natynkowa</t>
  </si>
  <si>
    <t xml:space="preserve">12 polowa </t>
  </si>
  <si>
    <t>Zestaw wyłączników nadprądowych</t>
  </si>
  <si>
    <t>230 VAC, 3z (zwierne) montowany na szynie TH 35</t>
  </si>
  <si>
    <t>Np. trzy lampki w jednym module szynowym, montowany na szynie TH 35</t>
  </si>
  <si>
    <t>Lampki sygnalizacyjne</t>
  </si>
  <si>
    <t>Zestaw kluczy oczkowych płaskich</t>
  </si>
  <si>
    <t>Zestaw kluczy płaskich</t>
  </si>
  <si>
    <t>Zestaw kluczy nasadowych</t>
  </si>
  <si>
    <t>Zestaw wkrętaków elektrotechnicznych płaskich</t>
  </si>
  <si>
    <t>Zestaw wkrętaków elektrotechnicznych krzyżakowych</t>
  </si>
  <si>
    <t>Zestaw pilników iglaków do metalu</t>
  </si>
  <si>
    <t>Nożyczki biurowe</t>
  </si>
  <si>
    <t>Długość ostrza ok. 200 mm</t>
  </si>
  <si>
    <t xml:space="preserve">Miernik wielofunkcyjny do pomiaru parametrów instalacji elektrycznych </t>
  </si>
  <si>
    <t>Śr. 10 – 40 mm</t>
  </si>
  <si>
    <t>Kolorem szarym wyróżniono pozycje niekwalifikowalne</t>
  </si>
  <si>
    <t>UWAGA:</t>
  </si>
  <si>
    <t>Zestaw wyrzynarek do otworów drewno, płyta k-g</t>
  </si>
  <si>
    <t>Szczotka do lepiku z kijem</t>
  </si>
  <si>
    <t xml:space="preserve">Gąbkowy L-12 cm średnica 40 mm, futrzany L-15 cm śr. 80 mm, sznurkowy L-20 cm śr. 80 mm, dekoracyjny L-20 cm </t>
  </si>
  <si>
    <t>Podatek VAT</t>
  </si>
  <si>
    <t>Wyposażenie wspólne pracowni budowlanej</t>
  </si>
  <si>
    <t>Istotne funkcje -parametry techniczno eksploatacyjne, uwagi</t>
  </si>
  <si>
    <t>Wyposażenie pojedyńczego stanowiska pracowni budowlanej</t>
  </si>
  <si>
    <t>Stół metalowy, blat drewnopodobny, min. szer. 1200 mm, min, 1 x szafka zamykana na klucz, szuflada pod blatem + 2 krzesła metalowo-drewniane</t>
  </si>
  <si>
    <t>Stół warsztatowy</t>
  </si>
  <si>
    <t>Wyposażenie szafy pojedyńczego stanowiska pracowni elektrycznej</t>
  </si>
  <si>
    <t>Min. 5 szt., jednotorowe: B6, B10, C3, C6, trójtorowe: B10</t>
  </si>
  <si>
    <t>B</t>
  </si>
  <si>
    <t>Pracownia elektryczna - zestaw stół z osprzętem</t>
  </si>
  <si>
    <t>Zestawy wyposażenia szaf tj. pozycje od 1 do 44 tabeli B należy dostarczyć w 6 zestawach (cenę pomnożyć przez 6)</t>
  </si>
  <si>
    <t>Istotne funkcje - parametry 
techniczno-eksploatacyjne/uwagi</t>
  </si>
  <si>
    <t>Zestawy składające się z pozycji od 1 do 113 Tabeli B należy pomnożyć przez liczbę 6 (Wykonawca zobowiązany jest dostarczyć 6 zestawów stanowisk pracowni budowlanej)</t>
  </si>
  <si>
    <t>Dodatkowe szczegóły eksploatacyjne</t>
  </si>
  <si>
    <t>prędkość bez obciążenia - 1.700 skoków/min, aluminiowa obudowa przekładni zębatej, w zestawie z walizke i kpl. noży</t>
  </si>
  <si>
    <t>masa min. 90kg, min. wym. płyty  40x60cm, nacisk min. 15kN, głebokość zagęszczania - 30cm, silnik benzynowy czterosuwowy OHV min.  moc 4,2 kW, w zestawie wózek transportowy</t>
  </si>
  <si>
    <t>min. długość cięcia 400mm, min. wysokość cięcia 400mm, płynna regulacja wysokości, na kółkach , ze składana rączką.</t>
  </si>
  <si>
    <t>Urządzenie wielofunkcyjne, użytkowane jako podest oraz drabina, podest na wysokośći min. 1m, podest na ramie aluminiowej antypoślizgowy o min. wymiarach  0,36m x 1,22m. Użytkowany jako drabina-  min. długości 3m</t>
  </si>
  <si>
    <t>min. moment obr. 25Nm, dwa biegi, Wyposażona w łącznik ochronny z elektronicznym układem różnicowo-prądowym, który zadziała w przypadku zaniku napięcia i nie dopuści do samoczynnego uruchomienia zacieraczki po pojawieniu się napięcia.</t>
  </si>
  <si>
    <t>min. pojemność całkowita 120l, min. moc silnika jednofazowego 550W, wieniec żeliwny</t>
  </si>
  <si>
    <t>z przeziernikiem, pionem i futerałem w zestawie</t>
  </si>
  <si>
    <r>
      <t>elektronarzędzie dwuręczne</t>
    </r>
    <r>
      <rPr>
        <sz val="11"/>
        <rFont val="Calibri"/>
        <family val="2"/>
        <charset val="238"/>
      </rPr>
      <t/>
    </r>
  </si>
  <si>
    <t>klasyczna oprawiona</t>
  </si>
  <si>
    <t>szerokosć 180mm</t>
  </si>
  <si>
    <t>z rączką</t>
  </si>
  <si>
    <t>min. długość 270mm</t>
  </si>
  <si>
    <t>6 szt.</t>
  </si>
  <si>
    <t>szerokosć min. 60mm</t>
  </si>
  <si>
    <t>szerokość 180mm</t>
  </si>
  <si>
    <t>aluminiowa, min. 2 libelki, długość  2m</t>
  </si>
  <si>
    <t xml:space="preserve">aluminiowa, min. 2 libelki, długość 60cm </t>
  </si>
  <si>
    <t>Wiertła 9 szt.oraz dłuta 3 szt.: punktowe, płaskie, półokrągłe</t>
  </si>
  <si>
    <t>ręczne</t>
  </si>
  <si>
    <t>oprawiony</t>
  </si>
  <si>
    <t>zakres podnoszenia 140-350cm, mozliwość  regulacji pod różnym kątem, zabezpieczenie przed samozłożeniem, min. Masa podnoszonej płyty 65kg</t>
  </si>
  <si>
    <t>Z jedną końcówką prostą, a drugą zgiętą, min długość 200mm</t>
  </si>
  <si>
    <t>pojemnosć ok 1l</t>
  </si>
  <si>
    <t>ze skalą, pojemność min. 1l</t>
  </si>
  <si>
    <t>szerokość 200mm</t>
  </si>
  <si>
    <t>Optyczny do pomiaru kątów pionowych poziomych, statyw aluminiowy z płynną regulacją wysokości,  w zestawie z walizką transportową i niezbędnym osprzętem</t>
  </si>
  <si>
    <t xml:space="preserve">Dokładność niwelacyjna 3 mm przy 30 m,Jednostka pomiarowa 400 gradów,Ochrona przed pyłem i wodą IP 54  
Powiększenie 20 x,Zasięg pracy do 60 m W zestawie: osłona lunety, pion, walizka transportowa, statyw z regulowaną wysokością,  łata miernicza </t>
  </si>
  <si>
    <t>stół metalowy malowany proszkowo (kolor popielaty, fronty niebieskie), blat drewniany lub drewnopodobny, grubość blachy min 0,8mm. Krzesła szkolne  metalowo drewniane</t>
  </si>
  <si>
    <r>
      <t>długość. 200mm</t>
    </r>
    <r>
      <rPr>
        <sz val="10"/>
        <color indexed="8"/>
        <rFont val="Czcionka tekstu podstawowego"/>
        <family val="2"/>
        <charset val="238"/>
      </rPr>
      <t/>
    </r>
  </si>
  <si>
    <t>min. długość 450mm</t>
  </si>
  <si>
    <t>Aluminiowa</t>
  </si>
  <si>
    <r>
      <t>wysokość. min 6 mm</t>
    </r>
    <r>
      <rPr>
        <sz val="10"/>
        <color indexed="8"/>
        <rFont val="Czcionka tekstu podstawowego"/>
        <family val="2"/>
        <charset val="238"/>
      </rPr>
      <t/>
    </r>
  </si>
  <si>
    <t>Kompletny, gotowy do prac</t>
  </si>
  <si>
    <t>aluminiowa, długość 2m</t>
  </si>
  <si>
    <r>
      <t>ręczna, długość min.300mm</t>
    </r>
    <r>
      <rPr>
        <b/>
        <sz val="11"/>
        <color indexed="8"/>
        <rFont val="Czcionka tekstu podstawowego"/>
        <family val="2"/>
        <charset val="238"/>
      </rPr>
      <t/>
    </r>
  </si>
  <si>
    <t>min. długość 250mm</t>
  </si>
  <si>
    <r>
      <t>ręczna, długość min. 450mm</t>
    </r>
    <r>
      <rPr>
        <b/>
        <sz val="11"/>
        <color indexed="8"/>
        <rFont val="Czcionka tekstu podstawowego"/>
        <family val="2"/>
        <charset val="238"/>
      </rPr>
      <t/>
    </r>
  </si>
  <si>
    <t>Rękojeść z tworzywa sztucznego,
 długość min. 180mm</t>
  </si>
  <si>
    <r>
      <t>długość min.270mm</t>
    </r>
    <r>
      <rPr>
        <sz val="11"/>
        <color indexed="8"/>
        <rFont val="Czcionka tekstu podstawowego"/>
        <family val="2"/>
        <charset val="238"/>
      </rPr>
      <t/>
    </r>
  </si>
  <si>
    <r>
      <t>szerokość ostrzy  18mm</t>
    </r>
    <r>
      <rPr>
        <sz val="11"/>
        <color indexed="8"/>
        <rFont val="Czcionka tekstu podstawowego"/>
        <family val="2"/>
        <charset val="238"/>
      </rPr>
      <t/>
    </r>
  </si>
  <si>
    <r>
      <t>Pojemność: 10- 12l</t>
    </r>
    <r>
      <rPr>
        <sz val="11"/>
        <color indexed="8"/>
        <rFont val="Czcionka tekstu podstawowego"/>
        <family val="2"/>
        <charset val="238"/>
      </rPr>
      <t/>
    </r>
  </si>
  <si>
    <r>
      <t>szerokość 50mm</t>
    </r>
    <r>
      <rPr>
        <sz val="11"/>
        <color indexed="8"/>
        <rFont val="Czcionka tekstu podstawowego"/>
        <family val="2"/>
        <charset val="238"/>
      </rPr>
      <t/>
    </r>
  </si>
  <si>
    <r>
      <t>Szerokość min. 60 mm</t>
    </r>
    <r>
      <rPr>
        <sz val="11"/>
        <color indexed="8"/>
        <rFont val="Czcionka tekstu podstawowego"/>
        <family val="2"/>
        <charset val="238"/>
      </rPr>
      <t/>
    </r>
  </si>
  <si>
    <t>szerokość 60mm</t>
  </si>
  <si>
    <r>
      <t>klasyczna, długość min. 25m</t>
    </r>
    <r>
      <rPr>
        <sz val="10"/>
        <color indexed="8"/>
        <rFont val="Czcionka tekstu podstawowego"/>
        <family val="2"/>
        <charset val="238"/>
      </rPr>
      <t/>
    </r>
  </si>
  <si>
    <r>
      <t>długość min. 30m</t>
    </r>
    <r>
      <rPr>
        <sz val="10"/>
        <color indexed="8"/>
        <rFont val="Czcionka tekstu podstawowego"/>
        <family val="2"/>
        <charset val="238"/>
      </rPr>
      <t/>
    </r>
  </si>
  <si>
    <t>na bębnie umożliwiającym zwijanie ze stojakiem, przewód 3x1,5mm2, długość min. 40mb</t>
  </si>
  <si>
    <t>miotła z kijem</t>
  </si>
  <si>
    <t>długość 1000mm</t>
  </si>
  <si>
    <r>
      <t>minimalna średnica trasowania 150mm</t>
    </r>
    <r>
      <rPr>
        <sz val="10"/>
        <color indexed="8"/>
        <rFont val="Czcionka tekstu podstawowego"/>
        <family val="2"/>
        <charset val="238"/>
      </rPr>
      <t/>
    </r>
  </si>
  <si>
    <t>Zestaw 6 szt.</t>
  </si>
  <si>
    <t>Czworokątne</t>
  </si>
  <si>
    <r>
      <t>długość 240mm</t>
    </r>
    <r>
      <rPr>
        <sz val="10"/>
        <color indexed="8"/>
        <rFont val="Czcionka tekstu podstawowego"/>
        <family val="2"/>
        <charset val="238"/>
      </rPr>
      <t/>
    </r>
  </si>
  <si>
    <r>
      <t>długość ok 30cm</t>
    </r>
    <r>
      <rPr>
        <sz val="10"/>
        <color indexed="8"/>
        <rFont val="Czcionka tekstu podstawowego"/>
        <family val="2"/>
        <charset val="238"/>
      </rPr>
      <t/>
    </r>
  </si>
  <si>
    <r>
      <t>z rączką, szerokość 15-18cm</t>
    </r>
    <r>
      <rPr>
        <sz val="10"/>
        <color indexed="8"/>
        <rFont val="Czcionka tekstu podstawowego"/>
        <family val="2"/>
        <charset val="238"/>
      </rPr>
      <t/>
    </r>
  </si>
  <si>
    <t>Zestaw 4 kpl.,wałki kompletne z rączkami</t>
  </si>
  <si>
    <r>
      <t>z rączką, szerokość 4,5-5cm</t>
    </r>
    <r>
      <rPr>
        <sz val="11"/>
        <color indexed="8"/>
        <rFont val="Calibri"/>
        <family val="2"/>
        <charset val="238"/>
      </rPr>
      <t/>
    </r>
  </si>
  <si>
    <r>
      <t>drewniana</t>
    </r>
    <r>
      <rPr>
        <sz val="11"/>
        <color indexed="8"/>
        <rFont val="Calibri"/>
        <family val="2"/>
        <charset val="238"/>
      </rPr>
      <t/>
    </r>
  </si>
  <si>
    <r>
      <t>elektronarzędzie</t>
    </r>
    <r>
      <rPr>
        <sz val="11"/>
        <color indexed="8"/>
        <rFont val="Calibri"/>
        <family val="2"/>
        <charset val="238"/>
      </rPr>
      <t/>
    </r>
  </si>
  <si>
    <t>ręczna, długość min. 450 mm</t>
  </si>
  <si>
    <r>
      <t>długość min. 3m, z podziałką do 
odmierzania</t>
    </r>
    <r>
      <rPr>
        <sz val="11"/>
        <color indexed="10"/>
        <rFont val="Calibri"/>
        <family val="2"/>
        <charset val="238"/>
      </rPr>
      <t/>
    </r>
  </si>
  <si>
    <t>elektronarzędzie</t>
  </si>
  <si>
    <r>
      <t>r</t>
    </r>
    <r>
      <rPr>
        <sz val="11"/>
        <color indexed="8"/>
        <rFont val="Calibri"/>
        <family val="2"/>
        <charset val="238"/>
      </rPr>
      <t>ęczna, długość min. 300mm</t>
    </r>
  </si>
  <si>
    <r>
      <t>r</t>
    </r>
    <r>
      <rPr>
        <sz val="11"/>
        <color indexed="8"/>
        <rFont val="Calibri"/>
        <family val="2"/>
        <charset val="238"/>
      </rPr>
      <t>ęczna, długośc min. 300mm</t>
    </r>
  </si>
  <si>
    <r>
      <t>długość cięcia min. 500mm</t>
    </r>
    <r>
      <rPr>
        <sz val="10"/>
        <color indexed="8"/>
        <rFont val="Czcionka tekstu podstawowego"/>
        <family val="2"/>
        <charset val="238"/>
      </rPr>
      <t/>
    </r>
  </si>
  <si>
    <r>
      <t>długość min. 180mm</t>
    </r>
    <r>
      <rPr>
        <sz val="10"/>
        <color indexed="8"/>
        <rFont val="Czcionka tekstu podstawowego"/>
        <family val="2"/>
        <charset val="238"/>
      </rPr>
      <t/>
    </r>
  </si>
  <si>
    <r>
      <t>szerokość 200mm</t>
    </r>
    <r>
      <rPr>
        <sz val="10"/>
        <color indexed="8"/>
        <rFont val="Czcionka tekstu podstawowego"/>
        <family val="2"/>
        <charset val="238"/>
      </rPr>
      <t/>
    </r>
  </si>
  <si>
    <r>
      <t>ręczny</t>
    </r>
    <r>
      <rPr>
        <sz val="11"/>
        <color indexed="8"/>
        <rFont val="Calibri"/>
        <family val="2"/>
        <charset val="238"/>
      </rPr>
      <t/>
    </r>
  </si>
  <si>
    <r>
      <t>zwijana</t>
    </r>
    <r>
      <rPr>
        <sz val="11"/>
        <color indexed="8"/>
        <rFont val="Calibri"/>
        <family val="2"/>
        <charset val="238"/>
      </rPr>
      <t/>
    </r>
  </si>
  <si>
    <r>
      <t>drewniany</t>
    </r>
    <r>
      <rPr>
        <sz val="11"/>
        <color indexed="8"/>
        <rFont val="Calibri"/>
        <family val="2"/>
        <charset val="238"/>
      </rPr>
      <t/>
    </r>
  </si>
  <si>
    <r>
      <t>ręczne</t>
    </r>
    <r>
      <rPr>
        <sz val="11"/>
        <color indexed="8"/>
        <rFont val="Calibri"/>
        <family val="2"/>
        <charset val="238"/>
      </rPr>
      <t/>
    </r>
  </si>
  <si>
    <r>
      <t>pojemność min. 90l</t>
    </r>
    <r>
      <rPr>
        <sz val="11"/>
        <color indexed="8"/>
        <rFont val="Czcionka tekstu podstawowego"/>
        <family val="2"/>
        <charset val="238"/>
      </rPr>
      <t/>
    </r>
  </si>
  <si>
    <r>
      <t>elektronarzędzie stołowe</t>
    </r>
    <r>
      <rPr>
        <sz val="11"/>
        <color indexed="8"/>
        <rFont val="Calibri"/>
        <family val="2"/>
        <charset val="238"/>
      </rPr>
      <t/>
    </r>
  </si>
  <si>
    <r>
      <t>elektronarzędzie</t>
    </r>
    <r>
      <rPr>
        <sz val="11"/>
        <color indexed="8"/>
        <rFont val="Calibri"/>
        <family val="2"/>
        <charset val="238"/>
      </rPr>
      <t/>
    </r>
  </si>
  <si>
    <r>
      <t xml:space="preserve">dwukołowy stalowy, koła pompowane, nie </t>
    </r>
    <r>
      <rPr>
        <sz val="10"/>
        <color indexed="56"/>
        <rFont val="Calibri"/>
        <family val="2"/>
        <charset val="238"/>
      </rPr>
      <t>składany, szerokość min. 55cm</t>
    </r>
  </si>
  <si>
    <r>
      <t>elektronarzędzie, moc min 1200W</t>
    </r>
    <r>
      <rPr>
        <sz val="11"/>
        <color indexed="8"/>
        <rFont val="Czcionka tekstu podstawowego"/>
        <family val="2"/>
        <charset val="238"/>
      </rPr>
      <t/>
    </r>
  </si>
  <si>
    <r>
      <t>elektronarzędzie z buławą 2m, mi</t>
    </r>
    <r>
      <rPr>
        <sz val="10"/>
        <rFont val="Calibri"/>
        <family val="2"/>
        <charset val="238"/>
      </rPr>
      <t xml:space="preserve">n. moc silnika  800W, 4000 obr/min. </t>
    </r>
  </si>
  <si>
    <r>
      <t>pojemność 10-12l</t>
    </r>
    <r>
      <rPr>
        <sz val="11"/>
        <color indexed="8"/>
        <rFont val="Czcionka tekstu podstawowego"/>
        <family val="2"/>
        <charset val="238"/>
      </rPr>
      <t/>
    </r>
  </si>
  <si>
    <t>min. pojemność  90l</t>
  </si>
  <si>
    <t xml:space="preserve">aluminiowa trzyelementowa 3x9 stopni, rozstawiona jako przystawna i  na ''A'' długość całkowita przy rozłożeniu, min. 5,50 m </t>
  </si>
  <si>
    <t>akumulatorowa o parametrach nie gorszych niż: 18 V / 3,0 Ah; 36 / 50 Nm; max. zdolność wiercenia w drewnie  38 mm, max. zdolność wiercenia w stali  13 mm; dwa akumulatory; w walizce wraz z ładowarką</t>
  </si>
  <si>
    <t>prąd znamionowy nie mniejszy niż 25A</t>
  </si>
  <si>
    <t>montowany na szynie TH 35</t>
  </si>
  <si>
    <t xml:space="preserve">minimum 0÷6 mm2 </t>
  </si>
  <si>
    <t xml:space="preserve">z atestem  </t>
  </si>
  <si>
    <t xml:space="preserve">uniwersalny </t>
  </si>
  <si>
    <t>długość 150mm</t>
  </si>
  <si>
    <t>Minimum 4-półkowe stalowe, nogi w całości, lakierowany proszkowo (kolor popielaty), nośność każdej półki 100kg, wysokosć ok. 2000mm, szerokość min. 900, głębokość min. 600, regał skręcany z możliwości regulacji wysokości półek</t>
  </si>
  <si>
    <t xml:space="preserve">metalowa malowana proszkowo,(kolor popielaty, fronty niebieskie) </t>
  </si>
  <si>
    <t>min. długość 700mm</t>
  </si>
  <si>
    <r>
      <t>aluminiowa, długość 2 m</t>
    </r>
    <r>
      <rPr>
        <sz val="10"/>
        <color indexed="8"/>
        <rFont val="Czcionka tekstu podstawowego"/>
        <family val="2"/>
        <charset val="238"/>
      </rPr>
      <t/>
    </r>
  </si>
  <si>
    <t>długość min. 400mm</t>
  </si>
  <si>
    <t>długość min. 5mb</t>
  </si>
  <si>
    <r>
      <t xml:space="preserve">elektronarzędzie napięcie min. 14,4V, w zestawie 2 akumulatory, ładowarka , walizka, zestaw grotów i wierteł, reg. </t>
    </r>
    <r>
      <rPr>
        <sz val="10"/>
        <rFont val="Calibri"/>
        <family val="2"/>
        <charset val="238"/>
      </rPr>
      <t>obrotów</t>
    </r>
  </si>
  <si>
    <t>Stół montażowy z trzema szufladami, z blatem o wymiarach 1500 x 750, z imadłem o szczękach o długości około 10 cm, z wiórową płytą montażową i stanowiskiem montażowym –„ściana” wykonana z płyty drewnopodobnej przystosowane do montażu rożnego rodzaju instalacji elektrycznych, z dodatkowym oświetleniem stanowiskowym i dwoma krzesłami.
Parametry zasilania stanowiska:
- doprowadzona sieć pięcioprzewodowa typu TN-S;
- zasilanie na stanowisku 400/230 VAC, 24 VAC;  
- zainstalowane cztery gniazda  jednofazowe wtyczkowe ze stykiem ochronnym,  jedno gniazdo trójfazowe ;
- zabezpieczona niezależnym wyłącznikiem różnicowoprądowym i nadprądowym;
- widoczny, ogólnodostępny wyłącznik bezpieczeństwa;
- zasilacz regulowany DC 0÷30 V/5A;
- autotransformator 0÷230 V, 10 A.</t>
  </si>
  <si>
    <t>Zestaw wyłączników instalacyjnych nadprądowych</t>
  </si>
  <si>
    <r>
      <t>Zestaw 3 szt</t>
    </r>
    <r>
      <rPr>
        <sz val="10"/>
        <color indexed="8"/>
        <rFont val="Czcionka tekstu podstawowego"/>
        <family val="2"/>
        <charset val="238"/>
      </rPr>
      <t/>
    </r>
  </si>
  <si>
    <t>Szafa narzędziowa</t>
  </si>
  <si>
    <r>
      <t xml:space="preserve">stanowiskio montażowe –„ściana” o wymiarach 1,5x2m, zamontowana na stojaku,między stanowiskami, przystosowane do montażu rożnego rodzaju instalacji elektrycznych
</t>
    </r>
    <r>
      <rPr>
        <b/>
        <sz val="10"/>
        <rFont val="Calibri"/>
        <family val="2"/>
        <charset val="238"/>
      </rPr>
      <t>Parametry zasilania stanowiska:</t>
    </r>
    <r>
      <rPr>
        <sz val="10"/>
        <rFont val="Calibri"/>
        <family val="2"/>
        <charset val="238"/>
      </rPr>
      <t xml:space="preserve">
- zasilanie na stanowisko doprowadzone za pośrednictwem wtczki  trójfazowej 5-cio bolcowe 16A 400V                                                                          -</t>
    </r>
    <r>
      <rPr>
        <u/>
        <sz val="10"/>
        <rFont val="Calibri"/>
        <family val="2"/>
        <charset val="238"/>
      </rPr>
      <t>na stanowisku napięcie wyprowadzone na:</t>
    </r>
    <r>
      <rPr>
        <sz val="10"/>
        <rFont val="Calibri"/>
        <family val="2"/>
        <charset val="238"/>
      </rPr>
      <t xml:space="preserve"> *zaciski laboratoryjne napięcia 400/230 VAC, 24 VAC;  * napięcie 3-fazowe (3xL+N+PE) wyprowadzone na listwę zaciskową przepustową ze złączkami śrubowymi z odpowiednią kolorystyką, do przewodów 0,5-6mm2 , zamontowanej na szynie TH 35;
* zainstalowane cztery gniazda pojedyncze jednofazowe wtyczkowe ze stykiem ochronnym 16A 250V~, * jedno gniazdo trójfazowe 5-cio bolcowe 16A 400V;
*stanowisko zabezpieczone wyłącznikiem różnicowoprądowym i nadprądowym; każdy obwód zabezpieczony niezależnym wyłącznikiem nadprądowym S;
-stanowisko dodatkowo wyposażone: - w widoczny, ogólnodostępny wyłącznik bezpieczeństwa;
- zasilacz regulowany DC 0÷30 V/5A-może być zainstalowany w stanowisku  i  zaciski wyprowadzonene na stanowisko, lub może być niezależny podłączany do gniazd wtyczkowych;
- autotransformator 0÷230 V, 10 A- może być zainstalowany w stanowisku  i  zaciski wyprowadzonene na stanowisko, lub może być niezależny podłączany do gniazd wtyczkowych;.
</t>
    </r>
  </si>
  <si>
    <t>dokładność +/- 1 mm na 1 m</t>
  </si>
  <si>
    <t>rozmiar-0,5x3,0 mmx70mm; 150-250V</t>
  </si>
  <si>
    <t>miernik wielofunkcyjny lub zamiennie mierniki impedancji pętli zwarcia, parametrów wyłącznika różnicowoprądowego, rezystancji izolacji, rezystancji uziemienia</t>
  </si>
  <si>
    <t>FORMULARZ OFERTOWY - CZĘSĆ PIERWSZA</t>
  </si>
  <si>
    <t>FORMULARZ OFERTOWY - CZĘŚĆ DRUGA</t>
  </si>
  <si>
    <t xml:space="preserve">miernik wielofunkcyjny musi posiadać: Pomiary impedancji pętli zwarciowej:
- pomiar impedancji prądem rzędu 23A (44A przy napięciu międzyfazowym) - rezystor zwarciowy Rzw=10Ω,
- zakres napięć pomiarowych: 95...440V, częstotliwości 45...65Hz,
- pomiar impedancji pętli zwarcia z rozdzielczością do 0,01Ω, w instalacjach zabezpieczonych wyłącznikami RCD o IΔn≥30mA bez ich zadziałania,; Badanie wyłączników różnicowoprądowych typu AC, A i B:
- pomiar wyłączników zwykłych, krótkozwłocznych i selektywnych
o znamionowych prądach różnicowych 10, 30, 100, 300, 500 i 1000mA,; Pomiary rezystancji izolacji:
- napięcia pomiarowe: 50V, 100V, 250V, 500V i 1000V oraz 2500V
- pomiar rezystancji izolacji do 10 GΩ,; Niskonapięciowy pomiar rezystancji połączeń ochronnych i wyrównawczych:
- pomiar ciągłości przewodu ochronnego prądem ≥200 mA w dwóch kierunkach,; Pomiary rezystancji uziemienia:
- pomiar metodą techniczną 3- przewodową z 2 elektrodami pomocniczymi,
- wewnętrzne źródło napięcia o częstotliwości odpowiedniej dla sieci 50/60Hz; Szybkie sprawdzanie poprawności podłączenia przewodu ochronnego PE za pomocą elektrody dotykowej.
Sprawdzanie kolejności faz.
Sygnalizacja wysokiego napiecia na złączach miernika; 
MODEL: MPI-525
Indeks katalogowy: WMPLMPI525
Opis produktu
Dane
techniczne
Akcesoria standardowe
Akcesoria dodatkowe
Pliki
Pomiary impedancji pętli zwarciowej:
- pomiar impedancji prądem rzędu 23A (44A przy napięciu międzyfazowym) - rezystor zwarciowy Rzw=10Ω,
- zakres napięć pomiarowych: 95...440V, częstotliwości 45...65Hz,
- pomiar impedancji pętli zwarcia z rozdzielczością do 0,01Ω, w instalacjach zabezpieczonych wyłącznikami RCD o IΔn≥30mA bez ich zadziałania,
- automatyczne wyliczanie prądu zwarciowego; rozróżnianie napięcia fazowego
i międzyfazowego,
- pomiary przy użyciu wtyczki UNI-Schuko z przyciskiem wyzwalającym pomiar (również przy zamienionych przewodach L i N) lub przewodach o długości 1,2m, 5m, 10m, 20m, z ewentualnym wykorzystaniem adapterów gniazd 3-faz. (AGT).
Badanie wyłączników różnicowoprądowych typu AC, A i B:
- pomiar wyłączników zwykłych, krótkozwłocznych i selektywnych
o znamionowych prądach różnicowych 10, 30, 100, 300, 500 i 1000mA,
- funkcja automatycznego pomiaru pełnego zestawu parametrów wyłącznika (po jednorazowym naciśnięciu przycisku „START” miernik wykonuje cały zadany cykl pomiarów łącznie z możliwością pomiaru impedancji pętli zwarcia L-PE prądem 15mA),
- kształt przebiegu wymuszanego prądu upływu wybierany przez użytkownika: sinusoidalny (start od zbocza narastającego lub opadającego), jednokierunkowy pulsujący (dodatni lub ujemny), jednokierunkowy pulsujący z podkładem prądu stałego (dodatni i ujemny), stały (dodatni i ujemny),
- pomiar prądu wyzwalania IA prądem narastającym,
- pomiar czasu zadziałania tA przy prądach ½IΔn, 1IΔn, 2IΔn i 5IΔn ,
- pomiar napięcia dotykowego UB i rezystancji przewodu ochronnego RE bez wyzwalania wyłącznika,
- wykrywanie zamiany przewodów L i N w gniazdku; nie wpływa na wykonywanie pomiarów,
- możliwość pomiaru prądu zadziałania IA oraz rzeczywistego czasu zadziałania tAI przy jednym wyłączeniu RCD,
- pomiary dla napięcia 95...270V.
Pomiary rezystancji izolacji:
- napięcia pomiarowe: 50V, 100V, 250V, 500V i 1000V oraz 2500V
- pomiar rezystancji izolacji do 10 GΩ,
- ustawianie 3 interwałów czasowych T1, T2, T3 z przedziału 6...600s,
- wyliczanie 2 wspołczynników absorpcji,
- zabezpieczenie miernika przed obecnością napięcia na obiekcie i pojawieniem się napięcia w trakcie pomiaru,
- samoczynne rozładowywanie pojemności mierzonego obiektu po zakończeniu pomiaru,
- automatyczny pomiar wszystkich kombinacji rezystancji w przewodach 3-, 4- i 5-żyłowych i kabli energetycznych przy wykorzystaniu dodatkowego adaptera AutoISO-2500,
- akustyczne wyznaczanie pięciosekundowych odcinków czasu ułatwiające zdjęcie charakterystyk czasowych przy pomiarze rezystancji izolacji.
Niskonapięciowy pomiar rezystancji połączeń ochronnych i wyrównawczych:
- pomiar ciągłości przewodu ochronnego prądem ≥200 mA w dwóch kierunkach,
- pomiar małym prądem z sygnalizacją akustyczną i świetlną (zielona dioda),
- autokalibracja przewodów pomiarowych - możliwość stosowania przewodów dowolnej długości.
Pomiary rezystancji uziemienia:
- pomiar metodą techniczną 3- przewodową z 2 elektrodami pomocniczymi,
- wewnętrzne źródło napięcia o częstotliwości odpowiedniej dla sieci 50/60Hz.
Szybkie sprawdzanie poprawności podłączenia przewodu ochronnego PE za pomocą elektrody dotykowej.
Sprawdzanie kolejności faz.
Sygnalizacja wysokiego napiecia na złączach miernika (zółta dioda).
Pamięć 990 rekordów (57500 pojedynczych wyników), transmisja danych do komputera poprzez łącze USB lub radiowe.
Zegar czasu rzeczywistego (RTC) - czas pomiaru zapisywany do pamięci
Zasilanie z baterii lub akumulatora.
Przyrząd spełnia wymagania normy PN-EN 61557.
Bezpieczeństwo elektryczne:
- rodzaj izolacji: podwójna, zgodnie z PN-EN 61010-1 i IEC 61557
- kategoria pomiarowa:III 600V, IV 300V wg PN-EN 61010-1
- stopień ochrony obudowy wg PN-EN 60529: IP54
Pozostałe dane techniczne:
- zasilanie miernika: baterie alkaliczne LR14 (4 szt.) lub akumulator Ni-M
Pomiar impedancji pętli zwarcia ZL-PE, ZL-N, ZL-L
Pomiar prądem 23/40A - zakres pomiarowy wg PN-EN 61557: 0,13...1999,9Ω
(dla przewodu pomiarowego 1,2m): </t>
  </si>
  <si>
    <t>Przyrząd do badań rezystancji izolacji przewodów oraz instalacji elektrycznych napięciem z zakresu 50...1000V.</t>
  </si>
  <si>
    <t>zestaw min. 9 bitów dobrane do wiertarkowkrętarki</t>
  </si>
  <si>
    <t>minimum 19 wierteł w kasetce, do stali zwykłych i stopowych (do 900 N/mm2), stali narzędziowych, stali odpornych na korozję oraz stali kwasoodpornych; wykonane ze stali szybkotnącej HSS-G z dodatkiem kobaltu (Co 5) zwiększającego odporność na temperaturę</t>
  </si>
  <si>
    <t>Izolowane 1000 V, z atestem,brzeszczot do cięcia metalu i drewna</t>
  </si>
  <si>
    <t>potrójne ostrze z kapturkiem ochronnym</t>
  </si>
  <si>
    <t>min. 60W</t>
  </si>
  <si>
    <t>młotek ślusarski, rękojeść osadzona w obuchu i zabezpieczona klinem; trzonek z drewna jesionowego; hartowany obuch</t>
  </si>
  <si>
    <t>dobrane do zakupionego stycznika</t>
  </si>
  <si>
    <t>jeden dobrany do zakupionych silnków lub dwa niezależne</t>
  </si>
  <si>
    <t xml:space="preserve">Elektroniczny licznik energii elektrycznej </t>
  </si>
  <si>
    <t>Izolowane 1000 V, z atestem</t>
  </si>
  <si>
    <t>Pęsety precyzyjne pokryte PCW w zestawie 2, długość 145 mm, 1-ramiona proste; 2-ramiona wygięte</t>
  </si>
  <si>
    <t>w kasetce metalowej, chromowane</t>
  </si>
  <si>
    <t>Wykonana z tworzywa ABS, obudowa w kolorze białymmaksymalna dopuszczalna temperatura obudowy wynosząca 70°C
wytrzymałość na żar dla obudowy wynosząca 850°C</t>
  </si>
  <si>
    <t xml:space="preserve">   W zestawie:  0,6x3,5x100 mm; 0,8x4,0x100 mm; 
           1,0x5,5x125 mm;
        PH 1x80 mm; PH 2x100 mm
         + próbnik 0,5x3,0x65 mm,                                sześciokątny kołnierz na rękojeści wkrętaka zabezpiecza przed staczaniem się wkrętaka np. ze stołu lub równoważne. Z atestem</t>
  </si>
  <si>
    <t xml:space="preserve">z atestem MONTERSKIE 180 </t>
  </si>
  <si>
    <t>z atestem, Wykończenie matowe
Stal chromowo-wanadowa wykuwana ulepszana
Długość szczypiec 160 mm</t>
  </si>
  <si>
    <t xml:space="preserve">160x75mm  lub podobne 10szt w kpl. </t>
  </si>
  <si>
    <t>Opis skrócony np:
Pobór mocy:  ok.. 100W. Temperatura grotu: 480C. Rodzaj pracy: dorywcza. Czas pracy: 0,5 min. Czas przerwy: 2 min. Oświetlenie grotu: żarówka 12V, 2W. Średnica grotu: 1,8 mm.</t>
  </si>
</sst>
</file>

<file path=xl/styles.xml><?xml version="1.0" encoding="utf-8"?>
<styleSheet xmlns="http://schemas.openxmlformats.org/spreadsheetml/2006/main">
  <fonts count="26">
    <font>
      <sz val="11"/>
      <color theme="1"/>
      <name val="Czcionka tekstu podstawowego"/>
      <family val="2"/>
      <charset val="238"/>
    </font>
    <font>
      <sz val="11"/>
      <color indexed="8"/>
      <name val="Calibri"/>
      <family val="2"/>
      <charset val="238"/>
    </font>
    <font>
      <sz val="10"/>
      <color indexed="8"/>
      <name val="Czcionka tekstu podstawowego"/>
      <family val="2"/>
      <charset val="238"/>
    </font>
    <font>
      <sz val="10"/>
      <color indexed="8"/>
      <name val="Calibri"/>
      <family val="2"/>
      <charset val="238"/>
    </font>
    <font>
      <sz val="10"/>
      <color indexed="8"/>
      <name val="Calibri"/>
      <family val="2"/>
      <charset val="238"/>
    </font>
    <font>
      <b/>
      <sz val="10"/>
      <color indexed="8"/>
      <name val="Czcionka tekstu podstawowego"/>
      <charset val="238"/>
    </font>
    <font>
      <b/>
      <i/>
      <sz val="10"/>
      <color indexed="8"/>
      <name val="Calibri"/>
      <family val="2"/>
      <charset val="238"/>
    </font>
    <font>
      <sz val="8"/>
      <color indexed="8"/>
      <name val="Calibri"/>
      <family val="2"/>
      <charset val="238"/>
    </font>
    <font>
      <b/>
      <i/>
      <sz val="10"/>
      <color indexed="8"/>
      <name val="Calibri"/>
      <family val="2"/>
      <charset val="238"/>
    </font>
    <font>
      <b/>
      <i/>
      <sz val="11"/>
      <color indexed="8"/>
      <name val="Czcionka tekstu podstawowego"/>
      <charset val="238"/>
    </font>
    <font>
      <b/>
      <i/>
      <sz val="12"/>
      <color indexed="8"/>
      <name val="Calibri"/>
      <family val="2"/>
      <charset val="238"/>
    </font>
    <font>
      <b/>
      <sz val="10"/>
      <color indexed="10"/>
      <name val="Calibri"/>
      <family val="2"/>
      <charset val="238"/>
    </font>
    <font>
      <b/>
      <sz val="10"/>
      <color indexed="8"/>
      <name val="Calibri"/>
      <family val="2"/>
      <charset val="238"/>
    </font>
    <font>
      <sz val="11"/>
      <color indexed="10"/>
      <name val="Calibri"/>
      <family val="2"/>
      <charset val="238"/>
    </font>
    <font>
      <sz val="8"/>
      <name val="Czcionka tekstu podstawowego"/>
      <family val="2"/>
      <charset val="238"/>
    </font>
    <font>
      <sz val="10"/>
      <name val="Calibri"/>
      <family val="2"/>
      <charset val="238"/>
    </font>
    <font>
      <sz val="11"/>
      <name val="Calibri"/>
      <family val="2"/>
      <charset val="238"/>
    </font>
    <font>
      <sz val="11"/>
      <color indexed="8"/>
      <name val="Czcionka tekstu podstawowego"/>
      <family val="2"/>
      <charset val="238"/>
    </font>
    <font>
      <b/>
      <sz val="11"/>
      <color indexed="8"/>
      <name val="Czcionka tekstu podstawowego"/>
      <family val="2"/>
      <charset val="238"/>
    </font>
    <font>
      <sz val="10"/>
      <color indexed="56"/>
      <name val="Calibri"/>
      <family val="2"/>
      <charset val="238"/>
    </font>
    <font>
      <sz val="12"/>
      <color indexed="8"/>
      <name val="Times New Roman"/>
      <family val="1"/>
      <charset val="238"/>
    </font>
    <font>
      <sz val="12"/>
      <color indexed="8"/>
      <name val="Czcionka tekstu podstawowego"/>
      <family val="2"/>
      <charset val="238"/>
    </font>
    <font>
      <b/>
      <sz val="10"/>
      <name val="Calibri"/>
      <family val="2"/>
      <charset val="238"/>
    </font>
    <font>
      <u/>
      <sz val="10"/>
      <name val="Calibri"/>
      <family val="2"/>
      <charset val="238"/>
    </font>
    <font>
      <sz val="9"/>
      <color indexed="8"/>
      <name val="Czcionka tekstu podstawowego"/>
      <family val="2"/>
      <charset val="238"/>
    </font>
    <font>
      <sz val="9"/>
      <color indexed="8"/>
      <name val="Czcionka tekstu podstawowego"/>
      <charset val="23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48">
    <xf numFmtId="0" fontId="0" fillId="0" borderId="0" xfId="0"/>
    <xf numFmtId="0" fontId="2" fillId="0" borderId="0" xfId="0" applyFont="1"/>
    <xf numFmtId="0" fontId="3" fillId="2" borderId="1" xfId="0" applyFont="1" applyFill="1" applyBorder="1" applyAlignment="1">
      <alignment wrapText="1"/>
    </xf>
    <xf numFmtId="0" fontId="3" fillId="0" borderId="1" xfId="0" applyFont="1" applyBorder="1" applyAlignment="1">
      <alignment wrapText="1"/>
    </xf>
    <xf numFmtId="0" fontId="3" fillId="0" borderId="1" xfId="0" applyFont="1" applyBorder="1" applyAlignment="1">
      <alignment horizontal="left" vertical="center" wrapText="1"/>
    </xf>
    <xf numFmtId="0" fontId="4" fillId="0" borderId="1" xfId="0" applyFont="1" applyBorder="1" applyAlignment="1">
      <alignment horizontal="left" vertical="center"/>
    </xf>
    <xf numFmtId="0" fontId="4" fillId="2" borderId="1" xfId="0" applyFont="1" applyFill="1" applyBorder="1" applyAlignment="1">
      <alignment horizontal="left"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4" fontId="3" fillId="0" borderId="1" xfId="0" applyNumberFormat="1" applyFont="1" applyBorder="1" applyAlignment="1">
      <alignment horizontal="right"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wrapText="1"/>
    </xf>
    <xf numFmtId="4" fontId="3" fillId="0" borderId="0" xfId="0" applyNumberFormat="1" applyFont="1" applyFill="1" applyBorder="1" applyAlignment="1">
      <alignment horizontal="right" wrapText="1"/>
    </xf>
    <xf numFmtId="0" fontId="2" fillId="0" borderId="0" xfId="0" applyFont="1" applyFill="1"/>
    <xf numFmtId="4" fontId="3" fillId="0" borderId="1" xfId="0" applyNumberFormat="1" applyFont="1" applyBorder="1" applyAlignment="1">
      <alignment vertical="center"/>
    </xf>
    <xf numFmtId="0" fontId="4" fillId="0" borderId="1" xfId="0" applyFont="1" applyBorder="1" applyAlignment="1">
      <alignment horizontal="left" vertical="center" wrapText="1"/>
    </xf>
    <xf numFmtId="0" fontId="4" fillId="0" borderId="0" xfId="0" applyFont="1"/>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4" fontId="4" fillId="0" borderId="1" xfId="0" applyNumberFormat="1" applyFont="1" applyFill="1" applyBorder="1" applyAlignment="1">
      <alignment horizontal="right" vertical="center"/>
    </xf>
    <xf numFmtId="0" fontId="4" fillId="0" borderId="2" xfId="0" applyFont="1" applyFill="1" applyBorder="1" applyAlignment="1">
      <alignment horizontal="left" vertical="center" wrapText="1"/>
    </xf>
    <xf numFmtId="4" fontId="4" fillId="0" borderId="2" xfId="0" applyNumberFormat="1" applyFont="1" applyFill="1" applyBorder="1" applyAlignment="1">
      <alignment horizontal="right" vertical="center"/>
    </xf>
    <xf numFmtId="4" fontId="4" fillId="0" borderId="0" xfId="0" applyNumberFormat="1" applyFont="1"/>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xf>
    <xf numFmtId="4" fontId="3" fillId="3" borderId="1" xfId="0" applyNumberFormat="1" applyFont="1" applyFill="1" applyBorder="1" applyAlignment="1">
      <alignment vertical="center"/>
    </xf>
    <xf numFmtId="0" fontId="3" fillId="3" borderId="1" xfId="0" applyFont="1" applyFill="1" applyBorder="1" applyAlignment="1">
      <alignment horizontal="left" vertical="center"/>
    </xf>
    <xf numFmtId="0" fontId="5" fillId="3" borderId="1" xfId="0" applyFont="1" applyFill="1" applyBorder="1"/>
    <xf numFmtId="0" fontId="8" fillId="3" borderId="3" xfId="0" applyFont="1" applyFill="1" applyBorder="1" applyAlignment="1">
      <alignment horizontal="center" vertical="center"/>
    </xf>
    <xf numFmtId="0" fontId="4" fillId="0" borderId="4" xfId="0" applyFont="1" applyFill="1" applyBorder="1" applyAlignment="1">
      <alignment horizontal="right" vertical="center" wrapText="1"/>
    </xf>
    <xf numFmtId="0" fontId="4" fillId="0" borderId="3" xfId="0" applyFont="1" applyFill="1" applyBorder="1" applyAlignment="1">
      <alignment horizontal="right" vertical="center" wrapText="1"/>
    </xf>
    <xf numFmtId="0" fontId="4" fillId="0" borderId="3" xfId="0" applyFont="1" applyBorder="1" applyAlignment="1">
      <alignment horizontal="right" vertical="center"/>
    </xf>
    <xf numFmtId="0" fontId="4" fillId="0" borderId="3" xfId="0" applyFont="1" applyFill="1" applyBorder="1" applyAlignment="1">
      <alignment horizontal="right" vertical="center"/>
    </xf>
    <xf numFmtId="0" fontId="4" fillId="0" borderId="3" xfId="0" applyFont="1" applyBorder="1" applyAlignment="1">
      <alignment horizontal="right" vertical="center" wrapText="1"/>
    </xf>
    <xf numFmtId="0" fontId="8" fillId="3" borderId="5" xfId="0" applyFont="1" applyFill="1" applyBorder="1" applyAlignment="1">
      <alignment horizontal="center" vertical="center"/>
    </xf>
    <xf numFmtId="4" fontId="4" fillId="0" borderId="6" xfId="0" applyNumberFormat="1" applyFont="1" applyFill="1" applyBorder="1" applyAlignment="1">
      <alignment vertical="center"/>
    </xf>
    <xf numFmtId="4" fontId="4" fillId="0" borderId="5" xfId="0" applyNumberFormat="1" applyFont="1" applyFill="1" applyBorder="1" applyAlignment="1">
      <alignment vertical="center"/>
    </xf>
    <xf numFmtId="0" fontId="8" fillId="3" borderId="7" xfId="0" applyFont="1" applyFill="1" applyBorder="1" applyAlignment="1">
      <alignment horizontal="center" vertical="center"/>
    </xf>
    <xf numFmtId="4" fontId="4" fillId="0" borderId="8" xfId="0" applyNumberFormat="1" applyFont="1" applyFill="1" applyBorder="1" applyAlignment="1">
      <alignment horizontal="center" vertical="center"/>
    </xf>
    <xf numFmtId="4" fontId="4" fillId="0" borderId="9"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wrapText="1"/>
    </xf>
    <xf numFmtId="4" fontId="4" fillId="0" borderId="10" xfId="0" applyNumberFormat="1" applyFont="1" applyBorder="1" applyAlignment="1">
      <alignment horizontal="center" vertical="center"/>
    </xf>
    <xf numFmtId="0" fontId="6" fillId="3" borderId="3" xfId="0" applyFont="1" applyFill="1" applyBorder="1" applyAlignment="1">
      <alignment horizontal="center" vertical="center" wrapText="1"/>
    </xf>
    <xf numFmtId="0" fontId="3" fillId="2" borderId="3" xfId="0" applyFont="1" applyFill="1" applyBorder="1" applyAlignment="1">
      <alignment horizontal="center" wrapText="1"/>
    </xf>
    <xf numFmtId="0" fontId="3" fillId="0" borderId="3" xfId="0" applyFont="1" applyBorder="1" applyAlignment="1">
      <alignment horizontal="center" wrapText="1"/>
    </xf>
    <xf numFmtId="0" fontId="3" fillId="0" borderId="3" xfId="0" applyFont="1" applyFill="1" applyBorder="1" applyAlignment="1">
      <alignment horizontal="center" wrapText="1"/>
    </xf>
    <xf numFmtId="0" fontId="3" fillId="0" borderId="3" xfId="0" applyFont="1" applyBorder="1" applyAlignment="1">
      <alignment horizontal="center"/>
    </xf>
    <xf numFmtId="0" fontId="6" fillId="3" borderId="5" xfId="0" applyFont="1" applyFill="1" applyBorder="1" applyAlignment="1">
      <alignment horizontal="center" vertical="center" wrapText="1"/>
    </xf>
    <xf numFmtId="4" fontId="3" fillId="0" borderId="5" xfId="0" applyNumberFormat="1" applyFont="1" applyBorder="1" applyAlignment="1">
      <alignment horizontal="right" wrapText="1"/>
    </xf>
    <xf numFmtId="0" fontId="6" fillId="3" borderId="7" xfId="0" applyFont="1" applyFill="1" applyBorder="1" applyAlignment="1">
      <alignment horizontal="center" vertical="center" wrapText="1"/>
    </xf>
    <xf numFmtId="4" fontId="3" fillId="2" borderId="10" xfId="0" applyNumberFormat="1" applyFont="1" applyFill="1" applyBorder="1" applyAlignment="1">
      <alignment horizontal="right" wrapText="1"/>
    </xf>
    <xf numFmtId="4" fontId="3" fillId="0" borderId="10" xfId="0" applyNumberFormat="1" applyFont="1" applyBorder="1" applyAlignment="1">
      <alignment horizontal="right" wrapText="1"/>
    </xf>
    <xf numFmtId="4" fontId="3" fillId="0" borderId="10" xfId="0" applyNumberFormat="1" applyFont="1" applyBorder="1" applyAlignment="1">
      <alignment horizontal="right"/>
    </xf>
    <xf numFmtId="4" fontId="3" fillId="2" borderId="8" xfId="0" applyNumberFormat="1" applyFont="1" applyFill="1" applyBorder="1" applyAlignment="1">
      <alignment horizontal="right" wrapText="1"/>
    </xf>
    <xf numFmtId="0" fontId="6" fillId="3"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3" fillId="0" borderId="3" xfId="0" applyFont="1" applyFill="1" applyBorder="1" applyAlignment="1">
      <alignment horizontal="center" vertical="center"/>
    </xf>
    <xf numFmtId="4" fontId="3" fillId="0" borderId="5" xfId="0" applyNumberFormat="1" applyFont="1" applyBorder="1" applyAlignment="1">
      <alignment vertical="center"/>
    </xf>
    <xf numFmtId="4" fontId="3" fillId="3" borderId="5" xfId="0" applyNumberFormat="1" applyFont="1" applyFill="1" applyBorder="1" applyAlignment="1">
      <alignment vertical="center"/>
    </xf>
    <xf numFmtId="4" fontId="3" fillId="0" borderId="10" xfId="0" applyNumberFormat="1" applyFont="1" applyBorder="1" applyAlignment="1">
      <alignment horizontal="right" vertical="center" wrapText="1"/>
    </xf>
    <xf numFmtId="4" fontId="3" fillId="0" borderId="10" xfId="0" applyNumberFormat="1" applyFont="1" applyBorder="1" applyAlignment="1">
      <alignment vertical="center"/>
    </xf>
    <xf numFmtId="4" fontId="3" fillId="3" borderId="10" xfId="0" applyNumberFormat="1" applyFont="1" applyFill="1" applyBorder="1" applyAlignment="1">
      <alignment vertical="center"/>
    </xf>
    <xf numFmtId="4" fontId="3" fillId="0" borderId="8" xfId="0" applyNumberFormat="1" applyFont="1" applyBorder="1" applyAlignment="1">
      <alignment vertical="center"/>
    </xf>
    <xf numFmtId="4" fontId="3" fillId="2" borderId="5" xfId="0" applyNumberFormat="1" applyFont="1" applyFill="1" applyBorder="1" applyAlignment="1">
      <alignment horizontal="right" wrapText="1"/>
    </xf>
    <xf numFmtId="4" fontId="3" fillId="0" borderId="5" xfId="0" applyNumberFormat="1" applyFont="1" applyBorder="1" applyAlignment="1">
      <alignment horizontal="right" vertical="center" wrapText="1"/>
    </xf>
    <xf numFmtId="4" fontId="3" fillId="3" borderId="5"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4" fontId="4"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9" fillId="0" borderId="0" xfId="0" applyFont="1" applyFill="1" applyBorder="1" applyAlignment="1">
      <alignment horizontal="center"/>
    </xf>
    <xf numFmtId="4" fontId="10" fillId="0" borderId="0" xfId="0" applyNumberFormat="1" applyFont="1" applyFill="1" applyBorder="1" applyAlignment="1">
      <alignment horizontal="right" vertical="center"/>
    </xf>
    <xf numFmtId="0" fontId="11" fillId="0" borderId="0" xfId="0" applyFont="1" applyFill="1" applyBorder="1" applyAlignment="1">
      <alignment horizontal="left" vertical="center"/>
    </xf>
    <xf numFmtId="0" fontId="12" fillId="0" borderId="0" xfId="0" applyFont="1" applyFill="1" applyBorder="1" applyAlignment="1">
      <alignment vertical="center"/>
    </xf>
    <xf numFmtId="0" fontId="12" fillId="0" borderId="0" xfId="0" applyFont="1"/>
    <xf numFmtId="0" fontId="12" fillId="0" borderId="0" xfId="0" applyFont="1" applyFill="1"/>
    <xf numFmtId="0" fontId="11" fillId="0" borderId="0" xfId="0" applyFont="1" applyAlignment="1"/>
    <xf numFmtId="0" fontId="2" fillId="0" borderId="11" xfId="0" applyFont="1" applyBorder="1"/>
    <xf numFmtId="4" fontId="2" fillId="0" borderId="11" xfId="0" applyNumberFormat="1" applyFont="1" applyBorder="1" applyAlignment="1">
      <alignment vertical="center"/>
    </xf>
    <xf numFmtId="4" fontId="2" fillId="0" borderId="12" xfId="0" applyNumberFormat="1" applyFont="1" applyBorder="1" applyAlignment="1">
      <alignment vertical="center"/>
    </xf>
    <xf numFmtId="4" fontId="3" fillId="0" borderId="12" xfId="0" applyNumberFormat="1" applyFont="1" applyFill="1" applyBorder="1" applyAlignment="1">
      <alignment horizontal="right" wrapText="1"/>
    </xf>
    <xf numFmtId="0" fontId="3" fillId="0" borderId="13" xfId="0" applyFont="1" applyFill="1" applyBorder="1" applyAlignment="1">
      <alignment horizontal="center" wrapText="1"/>
    </xf>
    <xf numFmtId="4" fontId="6" fillId="0" borderId="1" xfId="0" applyNumberFormat="1" applyFont="1" applyBorder="1" applyAlignment="1">
      <alignment vertical="center"/>
    </xf>
    <xf numFmtId="4" fontId="6" fillId="0" borderId="1" xfId="0" applyNumberFormat="1" applyFont="1" applyFill="1" applyBorder="1" applyAlignment="1">
      <alignment horizontal="right" wrapText="1"/>
    </xf>
    <xf numFmtId="4" fontId="10" fillId="0" borderId="3" xfId="0" applyNumberFormat="1" applyFont="1" applyFill="1" applyBorder="1" applyAlignment="1">
      <alignment horizontal="right" vertical="center"/>
    </xf>
    <xf numFmtId="4" fontId="10" fillId="0" borderId="2" xfId="0" applyNumberFormat="1" applyFont="1" applyFill="1" applyBorder="1" applyAlignment="1">
      <alignment horizontal="right" vertical="center"/>
    </xf>
    <xf numFmtId="4" fontId="10" fillId="0" borderId="5" xfId="0" applyNumberFormat="1" applyFont="1" applyFill="1" applyBorder="1" applyAlignment="1">
      <alignment horizontal="right" vertical="center"/>
    </xf>
    <xf numFmtId="4" fontId="10" fillId="0" borderId="1" xfId="0" applyNumberFormat="1" applyFont="1" applyFill="1" applyBorder="1" applyAlignment="1">
      <alignment horizontal="right" vertical="center"/>
    </xf>
    <xf numFmtId="0" fontId="0" fillId="0" borderId="13" xfId="0" applyFill="1" applyBorder="1"/>
    <xf numFmtId="4" fontId="0" fillId="0" borderId="12" xfId="0" applyNumberFormat="1" applyFill="1" applyBorder="1"/>
    <xf numFmtId="4" fontId="0" fillId="0" borderId="11" xfId="0" applyNumberFormat="1" applyFill="1" applyBorder="1" applyAlignment="1">
      <alignment horizontal="right" vertical="center"/>
    </xf>
    <xf numFmtId="0" fontId="6" fillId="0" borderId="14" xfId="0" applyFont="1" applyFill="1" applyBorder="1" applyAlignment="1">
      <alignment horizontal="center" vertical="center" wrapText="1"/>
    </xf>
    <xf numFmtId="0" fontId="3" fillId="0" borderId="3" xfId="0" applyFont="1" applyBorder="1" applyAlignment="1">
      <alignment horizontal="left" vertical="center"/>
    </xf>
    <xf numFmtId="0" fontId="3" fillId="3" borderId="3" xfId="0" applyFont="1" applyFill="1" applyBorder="1" applyAlignment="1">
      <alignment horizontal="left" vertical="center"/>
    </xf>
    <xf numFmtId="0" fontId="3" fillId="3" borderId="3" xfId="0" applyFont="1" applyFill="1" applyBorder="1" applyAlignment="1">
      <alignment horizontal="left" vertical="center" wrapText="1"/>
    </xf>
    <xf numFmtId="0" fontId="8" fillId="0" borderId="5" xfId="0" applyFont="1" applyBorder="1" applyAlignment="1">
      <alignment horizontal="center"/>
    </xf>
    <xf numFmtId="0" fontId="0" fillId="2" borderId="1" xfId="0" applyFill="1" applyBorder="1" applyAlignment="1">
      <alignment wrapText="1"/>
    </xf>
    <xf numFmtId="0" fontId="15" fillId="0" borderId="1" xfId="0" applyFont="1" applyBorder="1" applyAlignment="1">
      <alignment wrapText="1"/>
    </xf>
    <xf numFmtId="0" fontId="0" fillId="0" borderId="1" xfId="0" applyBorder="1" applyAlignment="1">
      <alignment wrapText="1"/>
    </xf>
    <xf numFmtId="0" fontId="3" fillId="0" borderId="2" xfId="0" applyFont="1" applyBorder="1" applyAlignment="1">
      <alignment horizontal="left" vertical="center" wrapText="1"/>
    </xf>
    <xf numFmtId="0" fontId="8" fillId="3" borderId="3" xfId="0" applyFont="1" applyFill="1" applyBorder="1" applyAlignment="1">
      <alignment horizontal="center" vertical="center" wrapText="1"/>
    </xf>
    <xf numFmtId="0" fontId="20" fillId="0" borderId="0" xfId="0" applyFont="1"/>
    <xf numFmtId="0" fontId="15" fillId="0" borderId="2"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0" applyFont="1" applyFill="1" applyBorder="1" applyAlignment="1">
      <alignment horizontal="left" vertical="center"/>
    </xf>
    <xf numFmtId="0" fontId="15" fillId="0" borderId="3" xfId="0" applyFont="1" applyFill="1" applyBorder="1" applyAlignment="1">
      <alignment horizontal="left" vertical="center"/>
    </xf>
    <xf numFmtId="0" fontId="15" fillId="0" borderId="0" xfId="0" applyFont="1"/>
    <xf numFmtId="0" fontId="15" fillId="0" borderId="3" xfId="0" applyFont="1" applyBorder="1" applyAlignment="1">
      <alignment horizontal="left" vertical="center"/>
    </xf>
    <xf numFmtId="0" fontId="15" fillId="0" borderId="1" xfId="0" applyFont="1" applyBorder="1" applyAlignment="1">
      <alignment vertical="center" wrapText="1"/>
    </xf>
    <xf numFmtId="0" fontId="3" fillId="0" borderId="3" xfId="0" applyFont="1" applyBorder="1" applyAlignment="1">
      <alignment vertical="center" wrapText="1"/>
    </xf>
    <xf numFmtId="0" fontId="4" fillId="0" borderId="2" xfId="0" applyFont="1" applyBorder="1" applyAlignment="1">
      <alignment horizontal="left" vertical="center"/>
    </xf>
    <xf numFmtId="0" fontId="15" fillId="0" borderId="2" xfId="0" applyFont="1" applyBorder="1" applyAlignment="1">
      <alignment horizontal="left" vertical="center"/>
    </xf>
    <xf numFmtId="0" fontId="15" fillId="0" borderId="4" xfId="0" applyFont="1" applyFill="1" applyBorder="1" applyAlignment="1">
      <alignment horizontal="left" vertical="center" wrapText="1"/>
    </xf>
    <xf numFmtId="4" fontId="4" fillId="0" borderId="9" xfId="0" applyNumberFormat="1" applyFont="1" applyFill="1" applyBorder="1" applyAlignment="1">
      <alignment horizontal="center" vertical="center" wrapText="1"/>
    </xf>
    <xf numFmtId="4" fontId="4" fillId="0" borderId="15" xfId="0" applyNumberFormat="1" applyFont="1" applyFill="1" applyBorder="1" applyAlignment="1">
      <alignment horizontal="center" vertical="center" wrapText="1"/>
    </xf>
    <xf numFmtId="4" fontId="4" fillId="0" borderId="16" xfId="0" applyNumberFormat="1" applyFont="1" applyFill="1" applyBorder="1" applyAlignment="1">
      <alignment horizontal="right" vertical="center"/>
    </xf>
    <xf numFmtId="0" fontId="3" fillId="0" borderId="2" xfId="0" applyFont="1" applyFill="1" applyBorder="1" applyAlignment="1">
      <alignment horizontal="left" vertical="center" wrapText="1"/>
    </xf>
    <xf numFmtId="0" fontId="9" fillId="0" borderId="3" xfId="0" applyFont="1" applyFill="1" applyBorder="1" applyAlignment="1">
      <alignment horizontal="center" wrapText="1"/>
    </xf>
    <xf numFmtId="4" fontId="0" fillId="0" borderId="0" xfId="0" applyNumberFormat="1"/>
    <xf numFmtId="0" fontId="0" fillId="0" borderId="0" xfId="0" applyAlignment="1">
      <alignment wrapText="1"/>
    </xf>
    <xf numFmtId="0" fontId="24" fillId="0" borderId="0" xfId="0" applyFont="1"/>
    <xf numFmtId="0" fontId="24" fillId="0" borderId="0" xfId="0" applyFont="1" applyAlignment="1">
      <alignment wrapText="1"/>
    </xf>
    <xf numFmtId="0" fontId="15" fillId="0" borderId="17" xfId="0" applyFont="1" applyFill="1" applyBorder="1" applyAlignment="1">
      <alignment horizontal="left" vertical="center" wrapText="1"/>
    </xf>
    <xf numFmtId="0" fontId="25" fillId="0" borderId="0" xfId="0" applyFont="1" applyAlignment="1">
      <alignment wrapText="1"/>
    </xf>
    <xf numFmtId="0" fontId="8" fillId="0" borderId="3" xfId="0" applyFont="1" applyBorder="1" applyAlignment="1">
      <alignment horizontal="center"/>
    </xf>
    <xf numFmtId="0" fontId="8" fillId="0" borderId="14" xfId="0" applyFont="1" applyBorder="1" applyAlignment="1">
      <alignment horizontal="center"/>
    </xf>
    <xf numFmtId="0" fontId="8" fillId="0" borderId="5" xfId="0" applyFont="1" applyBorder="1" applyAlignment="1">
      <alignment horizontal="center"/>
    </xf>
    <xf numFmtId="0" fontId="6" fillId="0" borderId="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1" fillId="0" borderId="0" xfId="0" applyFont="1" applyAlignment="1">
      <alignment horizontal="center" vertical="center"/>
    </xf>
    <xf numFmtId="0" fontId="9" fillId="0" borderId="1" xfId="0" applyFont="1" applyFill="1" applyBorder="1" applyAlignment="1">
      <alignment horizontal="center"/>
    </xf>
    <xf numFmtId="0" fontId="9" fillId="0" borderId="0" xfId="0" applyFont="1" applyFill="1" applyBorder="1" applyAlignment="1">
      <alignment horizontal="center"/>
    </xf>
    <xf numFmtId="0" fontId="9" fillId="0" borderId="18" xfId="0" applyFont="1" applyFill="1" applyBorder="1" applyAlignment="1">
      <alignment horizontal="center"/>
    </xf>
    <xf numFmtId="0" fontId="0" fillId="0" borderId="0" xfId="0" applyAlignment="1">
      <alignment horizontal="center" vertical="center"/>
    </xf>
  </cellXfs>
  <cellStyles count="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K137"/>
  <sheetViews>
    <sheetView tabSelected="1" zoomScale="75" zoomScaleNormal="100" workbookViewId="0">
      <selection activeCell="K3" sqref="K3"/>
    </sheetView>
  </sheetViews>
  <sheetFormatPr defaultRowHeight="12.75"/>
  <cols>
    <col min="1" max="1" width="2.75" style="1" customWidth="1"/>
    <col min="2" max="2" width="4.125" style="1" bestFit="1" customWidth="1"/>
    <col min="3" max="3" width="30.625" style="1" bestFit="1" customWidth="1"/>
    <col min="4" max="4" width="33" style="1" customWidth="1"/>
    <col min="5" max="5" width="27.625" style="1" customWidth="1"/>
    <col min="6" max="6" width="9" style="1"/>
    <col min="7" max="8" width="10.75" style="1" customWidth="1"/>
    <col min="9" max="9" width="9" style="1"/>
    <col min="10" max="10" width="10.5" style="1" customWidth="1"/>
    <col min="11" max="11" width="9" style="29"/>
    <col min="12" max="16384" width="9" style="1"/>
  </cols>
  <sheetData>
    <row r="1" spans="2:10" ht="27" customHeight="1">
      <c r="C1" s="143" t="s">
        <v>418</v>
      </c>
      <c r="D1" s="143"/>
      <c r="E1" s="143"/>
      <c r="F1" s="143"/>
      <c r="G1" s="143"/>
      <c r="H1" s="143"/>
      <c r="I1" s="143"/>
      <c r="J1" s="143"/>
    </row>
    <row r="2" spans="2:10" ht="13.5" thickBot="1">
      <c r="B2" s="83" t="s">
        <v>266</v>
      </c>
      <c r="C2" s="83" t="s">
        <v>303</v>
      </c>
    </row>
    <row r="3" spans="2:10" ht="25.5">
      <c r="B3" s="20" t="s">
        <v>1</v>
      </c>
      <c r="C3" s="20" t="s">
        <v>2</v>
      </c>
      <c r="D3" s="20" t="s">
        <v>15</v>
      </c>
      <c r="E3" s="49" t="s">
        <v>315</v>
      </c>
      <c r="F3" s="49" t="s">
        <v>19</v>
      </c>
      <c r="G3" s="56" t="s">
        <v>16</v>
      </c>
      <c r="H3" s="54" t="s">
        <v>302</v>
      </c>
      <c r="I3" s="54" t="s">
        <v>17</v>
      </c>
      <c r="J3" s="20" t="s">
        <v>18</v>
      </c>
    </row>
    <row r="4" spans="2:10" ht="51.75" customHeight="1">
      <c r="B4" s="4">
        <v>1</v>
      </c>
      <c r="C4" s="6" t="s">
        <v>3</v>
      </c>
      <c r="D4" s="9" t="s">
        <v>144</v>
      </c>
      <c r="E4" s="2" t="s">
        <v>316</v>
      </c>
      <c r="F4" s="50">
        <v>1</v>
      </c>
      <c r="G4" s="57"/>
      <c r="H4" s="73">
        <f>ROUND(G4*0.23,2)</f>
        <v>0</v>
      </c>
      <c r="I4" s="55">
        <f>G4+H4</f>
        <v>0</v>
      </c>
      <c r="J4" s="10">
        <f>I4*F4</f>
        <v>0</v>
      </c>
    </row>
    <row r="5" spans="2:10" ht="76.5">
      <c r="B5" s="4">
        <v>2</v>
      </c>
      <c r="C5" s="7" t="s">
        <v>4</v>
      </c>
      <c r="D5" s="4" t="s">
        <v>255</v>
      </c>
      <c r="E5" s="106" t="s">
        <v>317</v>
      </c>
      <c r="F5" s="51">
        <v>1</v>
      </c>
      <c r="G5" s="58"/>
      <c r="H5" s="73">
        <f t="shared" ref="H5:H16" si="0">ROUND(G5*0.23,2)</f>
        <v>0</v>
      </c>
      <c r="I5" s="55">
        <f t="shared" ref="I5:I16" si="1">G5+H5</f>
        <v>0</v>
      </c>
      <c r="J5" s="10">
        <f t="shared" ref="J5:J16" si="2">I5*F5</f>
        <v>0</v>
      </c>
    </row>
    <row r="6" spans="2:10" ht="51">
      <c r="B6" s="4">
        <v>3</v>
      </c>
      <c r="C6" s="7" t="s">
        <v>5</v>
      </c>
      <c r="D6" s="4" t="s">
        <v>143</v>
      </c>
      <c r="E6" s="106" t="s">
        <v>318</v>
      </c>
      <c r="F6" s="51">
        <v>1</v>
      </c>
      <c r="G6" s="58"/>
      <c r="H6" s="73">
        <f t="shared" si="0"/>
        <v>0</v>
      </c>
      <c r="I6" s="55">
        <f t="shared" si="1"/>
        <v>0</v>
      </c>
      <c r="J6" s="10">
        <f t="shared" si="2"/>
        <v>0</v>
      </c>
    </row>
    <row r="7" spans="2:10" ht="89.25">
      <c r="B7" s="4">
        <v>4</v>
      </c>
      <c r="C7" s="7" t="s">
        <v>6</v>
      </c>
      <c r="D7" s="4" t="s">
        <v>254</v>
      </c>
      <c r="E7" s="106" t="s">
        <v>319</v>
      </c>
      <c r="F7" s="51">
        <v>1</v>
      </c>
      <c r="G7" s="58"/>
      <c r="H7" s="73">
        <f t="shared" si="0"/>
        <v>0</v>
      </c>
      <c r="I7" s="55">
        <f t="shared" si="1"/>
        <v>0</v>
      </c>
      <c r="J7" s="10">
        <f t="shared" si="2"/>
        <v>0</v>
      </c>
    </row>
    <row r="8" spans="2:10" ht="89.25">
      <c r="B8" s="4">
        <v>5</v>
      </c>
      <c r="C8" s="7" t="s">
        <v>7</v>
      </c>
      <c r="D8" s="4" t="s">
        <v>145</v>
      </c>
      <c r="E8" s="121" t="s">
        <v>403</v>
      </c>
      <c r="F8" s="51">
        <v>3</v>
      </c>
      <c r="G8" s="58"/>
      <c r="H8" s="73">
        <f t="shared" si="0"/>
        <v>0</v>
      </c>
      <c r="I8" s="55">
        <f t="shared" si="1"/>
        <v>0</v>
      </c>
      <c r="J8" s="10">
        <f t="shared" si="2"/>
        <v>0</v>
      </c>
    </row>
    <row r="9" spans="2:10" ht="102">
      <c r="B9" s="4">
        <v>6</v>
      </c>
      <c r="C9" s="7" t="s">
        <v>8</v>
      </c>
      <c r="D9" s="4" t="s">
        <v>146</v>
      </c>
      <c r="E9" s="122" t="s">
        <v>320</v>
      </c>
      <c r="F9" s="51">
        <v>1</v>
      </c>
      <c r="G9" s="58"/>
      <c r="H9" s="73">
        <f t="shared" si="0"/>
        <v>0</v>
      </c>
      <c r="I9" s="55">
        <f t="shared" si="1"/>
        <v>0</v>
      </c>
      <c r="J9" s="10">
        <f t="shared" si="2"/>
        <v>0</v>
      </c>
    </row>
    <row r="10" spans="2:10" ht="51">
      <c r="B10" s="4">
        <v>7</v>
      </c>
      <c r="C10" s="9" t="s">
        <v>9</v>
      </c>
      <c r="D10" s="8" t="s">
        <v>186</v>
      </c>
      <c r="E10" s="105"/>
      <c r="F10" s="50">
        <v>1</v>
      </c>
      <c r="G10" s="57"/>
      <c r="H10" s="73">
        <f t="shared" si="0"/>
        <v>0</v>
      </c>
      <c r="I10" s="55">
        <f t="shared" si="1"/>
        <v>0</v>
      </c>
      <c r="J10" s="10">
        <f t="shared" si="2"/>
        <v>0</v>
      </c>
    </row>
    <row r="11" spans="2:10" ht="38.25">
      <c r="B11" s="4">
        <v>8</v>
      </c>
      <c r="C11" s="7" t="s">
        <v>10</v>
      </c>
      <c r="D11" s="4" t="s">
        <v>256</v>
      </c>
      <c r="E11" s="106" t="s">
        <v>321</v>
      </c>
      <c r="F11" s="52">
        <v>4</v>
      </c>
      <c r="G11" s="58"/>
      <c r="H11" s="73">
        <f t="shared" si="0"/>
        <v>0</v>
      </c>
      <c r="I11" s="55">
        <f t="shared" si="1"/>
        <v>0</v>
      </c>
      <c r="J11" s="10">
        <f t="shared" si="2"/>
        <v>0</v>
      </c>
    </row>
    <row r="12" spans="2:10" ht="63.75">
      <c r="B12" s="4">
        <v>9</v>
      </c>
      <c r="C12" s="7" t="s">
        <v>11</v>
      </c>
      <c r="D12" s="4" t="s">
        <v>257</v>
      </c>
      <c r="E12" s="106" t="s">
        <v>341</v>
      </c>
      <c r="F12" s="53">
        <v>1</v>
      </c>
      <c r="G12" s="59"/>
      <c r="H12" s="73">
        <f t="shared" si="0"/>
        <v>0</v>
      </c>
      <c r="I12" s="55">
        <f t="shared" si="1"/>
        <v>0</v>
      </c>
      <c r="J12" s="10">
        <f t="shared" si="2"/>
        <v>0</v>
      </c>
    </row>
    <row r="13" spans="2:10" ht="114.75">
      <c r="B13" s="4">
        <v>10</v>
      </c>
      <c r="C13" s="7" t="s">
        <v>12</v>
      </c>
      <c r="D13" s="4" t="s">
        <v>141</v>
      </c>
      <c r="E13" s="121" t="s">
        <v>342</v>
      </c>
      <c r="F13" s="51">
        <v>1</v>
      </c>
      <c r="G13" s="58"/>
      <c r="H13" s="73">
        <f t="shared" si="0"/>
        <v>0</v>
      </c>
      <c r="I13" s="55">
        <f t="shared" si="1"/>
        <v>0</v>
      </c>
      <c r="J13" s="10">
        <f t="shared" si="2"/>
        <v>0</v>
      </c>
    </row>
    <row r="14" spans="2:10" ht="25.5">
      <c r="B14" s="4">
        <v>11</v>
      </c>
      <c r="C14" s="7" t="s">
        <v>13</v>
      </c>
      <c r="D14" s="4" t="s">
        <v>142</v>
      </c>
      <c r="E14" s="106" t="s">
        <v>322</v>
      </c>
      <c r="F14" s="51">
        <v>2</v>
      </c>
      <c r="G14" s="58"/>
      <c r="H14" s="73">
        <f t="shared" si="0"/>
        <v>0</v>
      </c>
      <c r="I14" s="55">
        <f t="shared" si="1"/>
        <v>0</v>
      </c>
      <c r="J14" s="10">
        <f t="shared" si="2"/>
        <v>0</v>
      </c>
    </row>
    <row r="15" spans="2:10" ht="25.5">
      <c r="B15" s="4">
        <v>12</v>
      </c>
      <c r="C15" s="9" t="s">
        <v>14</v>
      </c>
      <c r="D15" s="4" t="s">
        <v>258</v>
      </c>
      <c r="E15" s="3"/>
      <c r="F15" s="50">
        <v>2</v>
      </c>
      <c r="G15" s="57"/>
      <c r="H15" s="73">
        <f t="shared" si="0"/>
        <v>0</v>
      </c>
      <c r="I15" s="55">
        <f t="shared" si="1"/>
        <v>0</v>
      </c>
      <c r="J15" s="10">
        <f t="shared" si="2"/>
        <v>0</v>
      </c>
    </row>
    <row r="16" spans="2:10" ht="26.25" thickBot="1">
      <c r="B16" s="4">
        <v>13</v>
      </c>
      <c r="C16" s="9" t="s">
        <v>20</v>
      </c>
      <c r="D16" s="8" t="s">
        <v>259</v>
      </c>
      <c r="E16" s="3"/>
      <c r="F16" s="50">
        <v>2</v>
      </c>
      <c r="G16" s="60"/>
      <c r="H16" s="73">
        <f t="shared" si="0"/>
        <v>0</v>
      </c>
      <c r="I16" s="55">
        <f t="shared" si="1"/>
        <v>0</v>
      </c>
      <c r="J16" s="10">
        <f t="shared" si="2"/>
        <v>0</v>
      </c>
    </row>
    <row r="17" spans="2:10">
      <c r="B17" s="140" t="s">
        <v>113</v>
      </c>
      <c r="C17" s="141"/>
      <c r="D17" s="142"/>
      <c r="E17" s="100"/>
      <c r="F17" s="90"/>
      <c r="G17" s="92">
        <f>SUM(G4:G16)</f>
        <v>0</v>
      </c>
      <c r="H17" s="89"/>
      <c r="I17" s="89"/>
      <c r="J17" s="92">
        <f>SUM(J4:J16)</f>
        <v>0</v>
      </c>
    </row>
    <row r="18" spans="2:10">
      <c r="B18" s="11"/>
      <c r="C18" s="12"/>
      <c r="D18" s="11"/>
      <c r="E18" s="11"/>
      <c r="F18" s="13"/>
      <c r="G18" s="14"/>
      <c r="H18" s="14"/>
      <c r="I18" s="14"/>
      <c r="J18" s="14"/>
    </row>
    <row r="19" spans="2:10" ht="13.5" thickBot="1">
      <c r="B19" s="84" t="s">
        <v>310</v>
      </c>
      <c r="C19" s="84" t="s">
        <v>305</v>
      </c>
      <c r="D19" s="15"/>
      <c r="E19" s="15"/>
      <c r="F19" s="15"/>
      <c r="G19" s="15"/>
      <c r="H19" s="15"/>
      <c r="I19" s="15"/>
      <c r="J19" s="15"/>
    </row>
    <row r="20" spans="2:10" ht="25.5">
      <c r="B20" s="19" t="s">
        <v>1</v>
      </c>
      <c r="C20" s="19" t="s">
        <v>2</v>
      </c>
      <c r="D20" s="20" t="s">
        <v>304</v>
      </c>
      <c r="E20" s="49" t="s">
        <v>315</v>
      </c>
      <c r="F20" s="61" t="s">
        <v>19</v>
      </c>
      <c r="G20" s="56" t="s">
        <v>16</v>
      </c>
      <c r="H20" s="54" t="s">
        <v>302</v>
      </c>
      <c r="I20" s="54" t="s">
        <v>17</v>
      </c>
      <c r="J20" s="20" t="s">
        <v>18</v>
      </c>
    </row>
    <row r="21" spans="2:10" ht="63.75">
      <c r="B21" s="4">
        <v>1</v>
      </c>
      <c r="C21" s="4" t="s">
        <v>307</v>
      </c>
      <c r="D21" s="4" t="s">
        <v>306</v>
      </c>
      <c r="E21" s="4" t="s">
        <v>343</v>
      </c>
      <c r="F21" s="62">
        <v>1</v>
      </c>
      <c r="G21" s="69"/>
      <c r="H21" s="74">
        <f>ROUND(G21*0.23,2)</f>
        <v>0</v>
      </c>
      <c r="I21" s="67">
        <f>G21+H21</f>
        <v>0</v>
      </c>
      <c r="J21" s="16">
        <f>F21*I21</f>
        <v>0</v>
      </c>
    </row>
    <row r="22" spans="2:10" ht="38.25">
      <c r="B22" s="4">
        <v>2</v>
      </c>
      <c r="C22" s="4" t="s">
        <v>126</v>
      </c>
      <c r="D22" s="4" t="s">
        <v>187</v>
      </c>
      <c r="E22" s="108" t="s">
        <v>404</v>
      </c>
      <c r="F22" s="63">
        <v>2</v>
      </c>
      <c r="G22" s="69"/>
      <c r="H22" s="74">
        <f t="shared" ref="H22:H85" si="3">ROUND(G22*0.23,2)</f>
        <v>0</v>
      </c>
      <c r="I22" s="67">
        <f t="shared" ref="I22:I85" si="4">G22+H22</f>
        <v>0</v>
      </c>
      <c r="J22" s="16">
        <f t="shared" ref="J22:J85" si="5">F22*I22</f>
        <v>0</v>
      </c>
    </row>
    <row r="23" spans="2:10">
      <c r="B23" s="4">
        <v>3</v>
      </c>
      <c r="C23" s="4" t="s">
        <v>21</v>
      </c>
      <c r="D23" s="4" t="s">
        <v>188</v>
      </c>
      <c r="E23" s="4"/>
      <c r="F23" s="64">
        <v>1</v>
      </c>
      <c r="G23" s="70"/>
      <c r="H23" s="74">
        <f t="shared" si="3"/>
        <v>0</v>
      </c>
      <c r="I23" s="67">
        <f t="shared" si="4"/>
        <v>0</v>
      </c>
      <c r="J23" s="16">
        <f t="shared" si="5"/>
        <v>0</v>
      </c>
    </row>
    <row r="24" spans="2:10">
      <c r="B24" s="4">
        <v>4</v>
      </c>
      <c r="C24" s="5" t="s">
        <v>189</v>
      </c>
      <c r="D24" s="7" t="s">
        <v>133</v>
      </c>
      <c r="E24" s="7" t="s">
        <v>402</v>
      </c>
      <c r="F24" s="64">
        <v>1</v>
      </c>
      <c r="G24" s="70"/>
      <c r="H24" s="74">
        <f t="shared" si="3"/>
        <v>0</v>
      </c>
      <c r="I24" s="67">
        <f t="shared" si="4"/>
        <v>0</v>
      </c>
      <c r="J24" s="16">
        <f t="shared" si="5"/>
        <v>0</v>
      </c>
    </row>
    <row r="25" spans="2:10" ht="25.5">
      <c r="B25" s="4">
        <v>5</v>
      </c>
      <c r="C25" s="5" t="s">
        <v>22</v>
      </c>
      <c r="D25" s="4" t="s">
        <v>190</v>
      </c>
      <c r="E25" s="4" t="s">
        <v>323</v>
      </c>
      <c r="F25" s="64">
        <v>1</v>
      </c>
      <c r="G25" s="70"/>
      <c r="H25" s="74">
        <f t="shared" si="3"/>
        <v>0</v>
      </c>
      <c r="I25" s="67">
        <f t="shared" si="4"/>
        <v>0</v>
      </c>
      <c r="J25" s="16">
        <f t="shared" si="5"/>
        <v>0</v>
      </c>
    </row>
    <row r="26" spans="2:10">
      <c r="B26" s="4">
        <v>6</v>
      </c>
      <c r="C26" s="5" t="s">
        <v>23</v>
      </c>
      <c r="D26" s="7"/>
      <c r="E26" s="7" t="s">
        <v>324</v>
      </c>
      <c r="F26" s="64">
        <v>1</v>
      </c>
      <c r="G26" s="70"/>
      <c r="H26" s="74">
        <f t="shared" si="3"/>
        <v>0</v>
      </c>
      <c r="I26" s="67">
        <f t="shared" si="4"/>
        <v>0</v>
      </c>
      <c r="J26" s="16">
        <f t="shared" si="5"/>
        <v>0</v>
      </c>
    </row>
    <row r="27" spans="2:10">
      <c r="B27" s="4">
        <v>7</v>
      </c>
      <c r="C27" s="5" t="s">
        <v>24</v>
      </c>
      <c r="D27" s="7"/>
      <c r="E27" s="7" t="s">
        <v>324</v>
      </c>
      <c r="F27" s="64">
        <v>1</v>
      </c>
      <c r="G27" s="70"/>
      <c r="H27" s="74">
        <f t="shared" si="3"/>
        <v>0</v>
      </c>
      <c r="I27" s="67">
        <f t="shared" si="4"/>
        <v>0</v>
      </c>
      <c r="J27" s="16">
        <f t="shared" si="5"/>
        <v>0</v>
      </c>
    </row>
    <row r="28" spans="2:10">
      <c r="B28" s="4">
        <v>8</v>
      </c>
      <c r="C28" s="5" t="s">
        <v>25</v>
      </c>
      <c r="D28" s="7">
        <v>180</v>
      </c>
      <c r="E28" s="7" t="s">
        <v>325</v>
      </c>
      <c r="F28" s="64">
        <v>1</v>
      </c>
      <c r="G28" s="70"/>
      <c r="H28" s="74">
        <f t="shared" si="3"/>
        <v>0</v>
      </c>
      <c r="I28" s="67">
        <f t="shared" si="4"/>
        <v>0</v>
      </c>
      <c r="J28" s="16">
        <f t="shared" si="5"/>
        <v>0</v>
      </c>
    </row>
    <row r="29" spans="2:10" ht="63.75">
      <c r="B29" s="30">
        <v>9</v>
      </c>
      <c r="C29" s="31" t="s">
        <v>270</v>
      </c>
      <c r="D29" s="30" t="s">
        <v>124</v>
      </c>
      <c r="E29" s="103" t="s">
        <v>328</v>
      </c>
      <c r="F29" s="65">
        <v>1</v>
      </c>
      <c r="G29" s="71"/>
      <c r="H29" s="75">
        <f t="shared" si="3"/>
        <v>0</v>
      </c>
      <c r="I29" s="68">
        <f t="shared" si="4"/>
        <v>0</v>
      </c>
      <c r="J29" s="32">
        <f t="shared" si="5"/>
        <v>0</v>
      </c>
    </row>
    <row r="30" spans="2:10">
      <c r="B30" s="4">
        <v>10</v>
      </c>
      <c r="C30" s="5" t="s">
        <v>26</v>
      </c>
      <c r="D30" s="7" t="s">
        <v>134</v>
      </c>
      <c r="E30" s="7"/>
      <c r="F30" s="64">
        <v>1</v>
      </c>
      <c r="G30" s="70"/>
      <c r="H30" s="74">
        <f t="shared" si="3"/>
        <v>0</v>
      </c>
      <c r="I30" s="67">
        <f t="shared" si="4"/>
        <v>0</v>
      </c>
      <c r="J30" s="16">
        <f t="shared" si="5"/>
        <v>0</v>
      </c>
    </row>
    <row r="31" spans="2:10">
      <c r="B31" s="4">
        <v>11</v>
      </c>
      <c r="C31" s="5" t="s">
        <v>27</v>
      </c>
      <c r="D31" s="7" t="s">
        <v>28</v>
      </c>
      <c r="E31" s="7" t="s">
        <v>326</v>
      </c>
      <c r="F31" s="64">
        <v>1</v>
      </c>
      <c r="G31" s="70"/>
      <c r="H31" s="74">
        <f t="shared" si="3"/>
        <v>0</v>
      </c>
      <c r="I31" s="67">
        <f t="shared" si="4"/>
        <v>0</v>
      </c>
      <c r="J31" s="16">
        <f t="shared" si="5"/>
        <v>0</v>
      </c>
    </row>
    <row r="32" spans="2:10">
      <c r="B32" s="30">
        <v>12</v>
      </c>
      <c r="C32" s="31" t="s">
        <v>29</v>
      </c>
      <c r="D32" s="33" t="s">
        <v>122</v>
      </c>
      <c r="E32" s="102" t="s">
        <v>327</v>
      </c>
      <c r="F32" s="65">
        <v>1</v>
      </c>
      <c r="G32" s="71"/>
      <c r="H32" s="75">
        <f t="shared" si="3"/>
        <v>0</v>
      </c>
      <c r="I32" s="68">
        <f t="shared" si="4"/>
        <v>0</v>
      </c>
      <c r="J32" s="32">
        <f t="shared" si="5"/>
        <v>0</v>
      </c>
    </row>
    <row r="33" spans="2:10">
      <c r="B33" s="4">
        <v>13</v>
      </c>
      <c r="C33" s="7" t="s">
        <v>30</v>
      </c>
      <c r="D33" s="7" t="s">
        <v>121</v>
      </c>
      <c r="E33" s="7" t="s">
        <v>345</v>
      </c>
      <c r="F33" s="64">
        <v>1</v>
      </c>
      <c r="G33" s="70"/>
      <c r="H33" s="74">
        <f t="shared" si="3"/>
        <v>0</v>
      </c>
      <c r="I33" s="67">
        <f t="shared" si="4"/>
        <v>0</v>
      </c>
      <c r="J33" s="16">
        <f t="shared" si="5"/>
        <v>0</v>
      </c>
    </row>
    <row r="34" spans="2:10">
      <c r="B34" s="4">
        <v>14</v>
      </c>
      <c r="C34" s="7" t="s">
        <v>31</v>
      </c>
      <c r="D34" s="7" t="s">
        <v>191</v>
      </c>
      <c r="E34" s="102" t="s">
        <v>405</v>
      </c>
      <c r="F34" s="64">
        <v>1</v>
      </c>
      <c r="G34" s="70"/>
      <c r="H34" s="74">
        <f t="shared" si="3"/>
        <v>0</v>
      </c>
      <c r="I34" s="67">
        <f t="shared" si="4"/>
        <v>0</v>
      </c>
      <c r="J34" s="16">
        <f t="shared" si="5"/>
        <v>0</v>
      </c>
    </row>
    <row r="35" spans="2:10" ht="38.25">
      <c r="B35" s="4">
        <v>15</v>
      </c>
      <c r="C35" s="7" t="s">
        <v>271</v>
      </c>
      <c r="D35" s="4" t="s">
        <v>147</v>
      </c>
      <c r="E35" s="4" t="s">
        <v>412</v>
      </c>
      <c r="F35" s="64">
        <v>1</v>
      </c>
      <c r="G35" s="70"/>
      <c r="H35" s="74">
        <f t="shared" si="3"/>
        <v>0</v>
      </c>
      <c r="I35" s="67">
        <f t="shared" si="4"/>
        <v>0</v>
      </c>
      <c r="J35" s="16">
        <f t="shared" si="5"/>
        <v>0</v>
      </c>
    </row>
    <row r="36" spans="2:10">
      <c r="B36" s="4">
        <v>16</v>
      </c>
      <c r="C36" s="7" t="s">
        <v>32</v>
      </c>
      <c r="D36" s="7" t="s">
        <v>115</v>
      </c>
      <c r="E36" s="7" t="s">
        <v>344</v>
      </c>
      <c r="F36" s="64">
        <v>1</v>
      </c>
      <c r="G36" s="70"/>
      <c r="H36" s="74">
        <f t="shared" si="3"/>
        <v>0</v>
      </c>
      <c r="I36" s="67">
        <f t="shared" si="4"/>
        <v>0</v>
      </c>
      <c r="J36" s="16">
        <f t="shared" si="5"/>
        <v>0</v>
      </c>
    </row>
    <row r="37" spans="2:10">
      <c r="B37" s="30">
        <v>17</v>
      </c>
      <c r="C37" s="33" t="s">
        <v>33</v>
      </c>
      <c r="D37" s="33" t="s">
        <v>148</v>
      </c>
      <c r="E37" s="102" t="s">
        <v>329</v>
      </c>
      <c r="F37" s="65">
        <v>1</v>
      </c>
      <c r="G37" s="71"/>
      <c r="H37" s="75">
        <f t="shared" si="3"/>
        <v>0</v>
      </c>
      <c r="I37" s="68">
        <f t="shared" si="4"/>
        <v>0</v>
      </c>
      <c r="J37" s="32">
        <f t="shared" si="5"/>
        <v>0</v>
      </c>
    </row>
    <row r="38" spans="2:10">
      <c r="B38" s="30">
        <v>18</v>
      </c>
      <c r="C38" s="33" t="s">
        <v>34</v>
      </c>
      <c r="D38" s="33" t="s">
        <v>116</v>
      </c>
      <c r="E38" s="102" t="s">
        <v>330</v>
      </c>
      <c r="F38" s="65">
        <v>1</v>
      </c>
      <c r="G38" s="71"/>
      <c r="H38" s="75">
        <f t="shared" si="3"/>
        <v>0</v>
      </c>
      <c r="I38" s="68">
        <f t="shared" si="4"/>
        <v>0</v>
      </c>
      <c r="J38" s="32">
        <f t="shared" si="5"/>
        <v>0</v>
      </c>
    </row>
    <row r="39" spans="2:10">
      <c r="B39" s="4">
        <v>19</v>
      </c>
      <c r="C39" s="7" t="s">
        <v>239</v>
      </c>
      <c r="D39" s="7" t="s">
        <v>117</v>
      </c>
      <c r="E39" s="7" t="s">
        <v>332</v>
      </c>
      <c r="F39" s="64">
        <v>1</v>
      </c>
      <c r="G39" s="70"/>
      <c r="H39" s="74">
        <f t="shared" si="3"/>
        <v>0</v>
      </c>
      <c r="I39" s="67">
        <f t="shared" si="4"/>
        <v>0</v>
      </c>
      <c r="J39" s="16">
        <f t="shared" si="5"/>
        <v>0</v>
      </c>
    </row>
    <row r="40" spans="2:10">
      <c r="B40" s="4">
        <v>20</v>
      </c>
      <c r="C40" s="7" t="s">
        <v>239</v>
      </c>
      <c r="D40" s="7" t="s">
        <v>118</v>
      </c>
      <c r="E40" s="7" t="s">
        <v>331</v>
      </c>
      <c r="F40" s="64">
        <v>1</v>
      </c>
      <c r="G40" s="70"/>
      <c r="H40" s="74">
        <f t="shared" si="3"/>
        <v>0</v>
      </c>
      <c r="I40" s="67">
        <f t="shared" si="4"/>
        <v>0</v>
      </c>
      <c r="J40" s="16">
        <f t="shared" si="5"/>
        <v>0</v>
      </c>
    </row>
    <row r="41" spans="2:10">
      <c r="B41" s="4">
        <v>21</v>
      </c>
      <c r="C41" s="7" t="s">
        <v>35</v>
      </c>
      <c r="D41" s="7" t="s">
        <v>119</v>
      </c>
      <c r="E41" s="7" t="s">
        <v>406</v>
      </c>
      <c r="F41" s="64">
        <v>1</v>
      </c>
      <c r="G41" s="70"/>
      <c r="H41" s="74">
        <f t="shared" si="3"/>
        <v>0</v>
      </c>
      <c r="I41" s="67">
        <f t="shared" si="4"/>
        <v>0</v>
      </c>
      <c r="J41" s="16">
        <f t="shared" si="5"/>
        <v>0</v>
      </c>
    </row>
    <row r="42" spans="2:10">
      <c r="B42" s="4">
        <v>22</v>
      </c>
      <c r="C42" s="5" t="s">
        <v>36</v>
      </c>
      <c r="D42" s="7" t="s">
        <v>149</v>
      </c>
      <c r="E42" s="7"/>
      <c r="F42" s="64">
        <v>1</v>
      </c>
      <c r="G42" s="70"/>
      <c r="H42" s="74">
        <f t="shared" si="3"/>
        <v>0</v>
      </c>
      <c r="I42" s="67">
        <f t="shared" si="4"/>
        <v>0</v>
      </c>
      <c r="J42" s="16">
        <f t="shared" si="5"/>
        <v>0</v>
      </c>
    </row>
    <row r="43" spans="2:10">
      <c r="B43" s="4">
        <v>23</v>
      </c>
      <c r="C43" s="7" t="s">
        <v>37</v>
      </c>
      <c r="D43" s="7" t="s">
        <v>120</v>
      </c>
      <c r="E43" s="101"/>
      <c r="F43" s="64">
        <v>1</v>
      </c>
      <c r="G43" s="70"/>
      <c r="H43" s="74">
        <f t="shared" si="3"/>
        <v>0</v>
      </c>
      <c r="I43" s="67">
        <f t="shared" si="4"/>
        <v>0</v>
      </c>
      <c r="J43" s="16">
        <f t="shared" si="5"/>
        <v>0</v>
      </c>
    </row>
    <row r="44" spans="2:10" ht="25.5">
      <c r="B44" s="4">
        <v>24</v>
      </c>
      <c r="C44" s="4" t="s">
        <v>38</v>
      </c>
      <c r="D44" s="7" t="s">
        <v>150</v>
      </c>
      <c r="E44" s="7" t="s">
        <v>348</v>
      </c>
      <c r="F44" s="64">
        <v>1</v>
      </c>
      <c r="G44" s="70"/>
      <c r="H44" s="74">
        <f t="shared" si="3"/>
        <v>0</v>
      </c>
      <c r="I44" s="67">
        <f t="shared" si="4"/>
        <v>0</v>
      </c>
      <c r="J44" s="16">
        <f t="shared" si="5"/>
        <v>0</v>
      </c>
    </row>
    <row r="45" spans="2:10">
      <c r="B45" s="4">
        <v>25</v>
      </c>
      <c r="C45" s="7" t="s">
        <v>39</v>
      </c>
      <c r="D45" s="7" t="s">
        <v>151</v>
      </c>
      <c r="E45" s="7" t="s">
        <v>346</v>
      </c>
      <c r="F45" s="64">
        <v>1</v>
      </c>
      <c r="G45" s="70"/>
      <c r="H45" s="74">
        <f t="shared" si="3"/>
        <v>0</v>
      </c>
      <c r="I45" s="67">
        <f t="shared" si="4"/>
        <v>0</v>
      </c>
      <c r="J45" s="16">
        <f t="shared" si="5"/>
        <v>0</v>
      </c>
    </row>
    <row r="46" spans="2:10">
      <c r="B46" s="4">
        <v>26</v>
      </c>
      <c r="C46" s="5" t="s">
        <v>40</v>
      </c>
      <c r="D46" s="7" t="s">
        <v>192</v>
      </c>
      <c r="E46" s="7" t="s">
        <v>347</v>
      </c>
      <c r="F46" s="66">
        <v>2</v>
      </c>
      <c r="G46" s="70"/>
      <c r="H46" s="74">
        <f t="shared" si="3"/>
        <v>0</v>
      </c>
      <c r="I46" s="67">
        <f t="shared" si="4"/>
        <v>0</v>
      </c>
      <c r="J46" s="16">
        <f t="shared" si="5"/>
        <v>0</v>
      </c>
    </row>
    <row r="47" spans="2:10">
      <c r="B47" s="4">
        <v>27</v>
      </c>
      <c r="C47" s="7" t="s">
        <v>193</v>
      </c>
      <c r="D47" s="7" t="s">
        <v>119</v>
      </c>
      <c r="E47" s="7" t="s">
        <v>349</v>
      </c>
      <c r="F47" s="64">
        <v>1</v>
      </c>
      <c r="G47" s="70"/>
      <c r="H47" s="74">
        <f t="shared" si="3"/>
        <v>0</v>
      </c>
      <c r="I47" s="67">
        <f t="shared" si="4"/>
        <v>0</v>
      </c>
      <c r="J47" s="16">
        <f t="shared" si="5"/>
        <v>0</v>
      </c>
    </row>
    <row r="48" spans="2:10">
      <c r="B48" s="4">
        <v>28</v>
      </c>
      <c r="C48" s="7" t="s">
        <v>41</v>
      </c>
      <c r="D48" s="7" t="s">
        <v>152</v>
      </c>
      <c r="E48" s="101"/>
      <c r="F48" s="66">
        <v>6</v>
      </c>
      <c r="G48" s="70"/>
      <c r="H48" s="74">
        <f t="shared" si="3"/>
        <v>0</v>
      </c>
      <c r="I48" s="67">
        <f t="shared" si="4"/>
        <v>0</v>
      </c>
      <c r="J48" s="16">
        <f t="shared" si="5"/>
        <v>0</v>
      </c>
    </row>
    <row r="49" spans="2:10" ht="25.5">
      <c r="B49" s="30">
        <v>29</v>
      </c>
      <c r="C49" s="33" t="s">
        <v>272</v>
      </c>
      <c r="D49" s="30" t="s">
        <v>153</v>
      </c>
      <c r="E49" s="103" t="s">
        <v>333</v>
      </c>
      <c r="F49" s="65">
        <v>1</v>
      </c>
      <c r="G49" s="71"/>
      <c r="H49" s="75">
        <f t="shared" si="3"/>
        <v>0</v>
      </c>
      <c r="I49" s="68">
        <f t="shared" si="4"/>
        <v>0</v>
      </c>
      <c r="J49" s="32">
        <f t="shared" si="5"/>
        <v>0</v>
      </c>
    </row>
    <row r="50" spans="2:10" ht="25.5">
      <c r="B50" s="30">
        <v>30</v>
      </c>
      <c r="C50" s="33" t="s">
        <v>273</v>
      </c>
      <c r="D50" s="30" t="s">
        <v>154</v>
      </c>
      <c r="E50" s="103"/>
      <c r="F50" s="65">
        <v>1</v>
      </c>
      <c r="G50" s="71"/>
      <c r="H50" s="75">
        <f t="shared" si="3"/>
        <v>0</v>
      </c>
      <c r="I50" s="68">
        <f t="shared" si="4"/>
        <v>0</v>
      </c>
      <c r="J50" s="32">
        <f t="shared" si="5"/>
        <v>0</v>
      </c>
    </row>
    <row r="51" spans="2:10" ht="25.5">
      <c r="B51" s="30">
        <v>31</v>
      </c>
      <c r="C51" s="33" t="s">
        <v>274</v>
      </c>
      <c r="D51" s="30" t="s">
        <v>155</v>
      </c>
      <c r="E51" s="103"/>
      <c r="F51" s="65">
        <v>1</v>
      </c>
      <c r="G51" s="71"/>
      <c r="H51" s="75">
        <f t="shared" si="3"/>
        <v>0</v>
      </c>
      <c r="I51" s="68">
        <f t="shared" si="4"/>
        <v>0</v>
      </c>
      <c r="J51" s="32">
        <f t="shared" si="5"/>
        <v>0</v>
      </c>
    </row>
    <row r="52" spans="2:10" ht="25.5">
      <c r="B52" s="30">
        <v>32</v>
      </c>
      <c r="C52" s="30" t="s">
        <v>299</v>
      </c>
      <c r="D52" s="33" t="s">
        <v>194</v>
      </c>
      <c r="E52" s="102"/>
      <c r="F52" s="65">
        <v>1</v>
      </c>
      <c r="G52" s="71"/>
      <c r="H52" s="75">
        <f t="shared" si="3"/>
        <v>0</v>
      </c>
      <c r="I52" s="68">
        <f t="shared" si="4"/>
        <v>0</v>
      </c>
      <c r="J52" s="32">
        <f t="shared" si="5"/>
        <v>0</v>
      </c>
    </row>
    <row r="53" spans="2:10">
      <c r="B53" s="4">
        <v>33</v>
      </c>
      <c r="C53" s="7" t="s">
        <v>42</v>
      </c>
      <c r="D53" s="7" t="s">
        <v>156</v>
      </c>
      <c r="E53" s="7" t="s">
        <v>351</v>
      </c>
      <c r="F53" s="64">
        <v>1</v>
      </c>
      <c r="G53" s="70"/>
      <c r="H53" s="74">
        <f t="shared" si="3"/>
        <v>0</v>
      </c>
      <c r="I53" s="67">
        <f t="shared" si="4"/>
        <v>0</v>
      </c>
      <c r="J53" s="16">
        <f t="shared" si="5"/>
        <v>0</v>
      </c>
    </row>
    <row r="54" spans="2:10">
      <c r="B54" s="4">
        <v>34</v>
      </c>
      <c r="C54" s="7" t="s">
        <v>43</v>
      </c>
      <c r="D54" s="7" t="s">
        <v>275</v>
      </c>
      <c r="E54" s="7" t="s">
        <v>334</v>
      </c>
      <c r="F54" s="64">
        <v>1</v>
      </c>
      <c r="G54" s="70"/>
      <c r="H54" s="74">
        <f t="shared" si="3"/>
        <v>0</v>
      </c>
      <c r="I54" s="67">
        <f t="shared" si="4"/>
        <v>0</v>
      </c>
      <c r="J54" s="16">
        <f t="shared" si="5"/>
        <v>0</v>
      </c>
    </row>
    <row r="55" spans="2:10">
      <c r="B55" s="4">
        <v>35</v>
      </c>
      <c r="C55" s="7" t="s">
        <v>44</v>
      </c>
      <c r="D55" s="7" t="s">
        <v>157</v>
      </c>
      <c r="E55" s="7" t="s">
        <v>335</v>
      </c>
      <c r="F55" s="64">
        <v>1</v>
      </c>
      <c r="G55" s="70"/>
      <c r="H55" s="74">
        <f t="shared" si="3"/>
        <v>0</v>
      </c>
      <c r="I55" s="67">
        <f t="shared" si="4"/>
        <v>0</v>
      </c>
      <c r="J55" s="16">
        <f t="shared" si="5"/>
        <v>0</v>
      </c>
    </row>
    <row r="56" spans="2:10">
      <c r="B56" s="4">
        <v>36</v>
      </c>
      <c r="C56" s="7" t="s">
        <v>45</v>
      </c>
      <c r="D56" s="7" t="s">
        <v>158</v>
      </c>
      <c r="E56" s="7"/>
      <c r="F56" s="64">
        <v>1</v>
      </c>
      <c r="G56" s="70"/>
      <c r="H56" s="74">
        <f t="shared" si="3"/>
        <v>0</v>
      </c>
      <c r="I56" s="67">
        <f t="shared" si="4"/>
        <v>0</v>
      </c>
      <c r="J56" s="16">
        <f t="shared" si="5"/>
        <v>0</v>
      </c>
    </row>
    <row r="57" spans="2:10">
      <c r="B57" s="4">
        <v>37</v>
      </c>
      <c r="C57" s="7" t="s">
        <v>46</v>
      </c>
      <c r="D57" s="7" t="s">
        <v>159</v>
      </c>
      <c r="E57" s="7"/>
      <c r="F57" s="64">
        <v>1</v>
      </c>
      <c r="G57" s="70"/>
      <c r="H57" s="74">
        <f t="shared" si="3"/>
        <v>0</v>
      </c>
      <c r="I57" s="67">
        <f t="shared" si="4"/>
        <v>0</v>
      </c>
      <c r="J57" s="16">
        <f t="shared" si="5"/>
        <v>0</v>
      </c>
    </row>
    <row r="58" spans="2:10" ht="15">
      <c r="B58" s="4">
        <v>38</v>
      </c>
      <c r="C58" s="7" t="s">
        <v>47</v>
      </c>
      <c r="D58" s="7" t="s">
        <v>121</v>
      </c>
      <c r="E58" s="7" t="s">
        <v>352</v>
      </c>
      <c r="F58" s="64">
        <v>1</v>
      </c>
      <c r="G58" s="70"/>
      <c r="H58" s="74">
        <f t="shared" si="3"/>
        <v>0</v>
      </c>
      <c r="I58" s="67">
        <f t="shared" si="4"/>
        <v>0</v>
      </c>
      <c r="J58" s="16">
        <f t="shared" si="5"/>
        <v>0</v>
      </c>
    </row>
    <row r="59" spans="2:10">
      <c r="B59" s="4">
        <v>39</v>
      </c>
      <c r="C59" s="7" t="s">
        <v>48</v>
      </c>
      <c r="D59" s="7" t="s">
        <v>160</v>
      </c>
      <c r="E59" s="7" t="s">
        <v>407</v>
      </c>
      <c r="F59" s="64">
        <v>1</v>
      </c>
      <c r="G59" s="70"/>
      <c r="H59" s="74">
        <f t="shared" si="3"/>
        <v>0</v>
      </c>
      <c r="I59" s="67">
        <f t="shared" si="4"/>
        <v>0</v>
      </c>
      <c r="J59" s="16">
        <f t="shared" si="5"/>
        <v>0</v>
      </c>
    </row>
    <row r="60" spans="2:10" ht="15">
      <c r="B60" s="4">
        <v>40</v>
      </c>
      <c r="C60" s="7" t="s">
        <v>276</v>
      </c>
      <c r="D60" s="7" t="s">
        <v>161</v>
      </c>
      <c r="E60" s="7" t="s">
        <v>350</v>
      </c>
      <c r="F60" s="64">
        <v>1</v>
      </c>
      <c r="G60" s="70"/>
      <c r="H60" s="74">
        <f t="shared" si="3"/>
        <v>0</v>
      </c>
      <c r="I60" s="67">
        <f t="shared" si="4"/>
        <v>0</v>
      </c>
      <c r="J60" s="16">
        <f t="shared" si="5"/>
        <v>0</v>
      </c>
    </row>
    <row r="61" spans="2:10" ht="25.5">
      <c r="B61" s="4">
        <v>41</v>
      </c>
      <c r="C61" s="7" t="s">
        <v>49</v>
      </c>
      <c r="D61" s="7" t="s">
        <v>162</v>
      </c>
      <c r="E61" s="4" t="s">
        <v>353</v>
      </c>
      <c r="F61" s="64">
        <v>1</v>
      </c>
      <c r="G61" s="70"/>
      <c r="H61" s="74">
        <f t="shared" si="3"/>
        <v>0</v>
      </c>
      <c r="I61" s="67">
        <f t="shared" si="4"/>
        <v>0</v>
      </c>
      <c r="J61" s="16">
        <f t="shared" si="5"/>
        <v>0</v>
      </c>
    </row>
    <row r="62" spans="2:10" ht="14.25">
      <c r="B62" s="4">
        <v>42</v>
      </c>
      <c r="C62" s="7" t="s">
        <v>50</v>
      </c>
      <c r="D62" s="7" t="s">
        <v>195</v>
      </c>
      <c r="E62" s="7" t="s">
        <v>354</v>
      </c>
      <c r="F62" s="64">
        <v>1</v>
      </c>
      <c r="G62" s="70"/>
      <c r="H62" s="74">
        <f t="shared" si="3"/>
        <v>0</v>
      </c>
      <c r="I62" s="67">
        <f t="shared" si="4"/>
        <v>0</v>
      </c>
      <c r="J62" s="16">
        <f t="shared" si="5"/>
        <v>0</v>
      </c>
    </row>
    <row r="63" spans="2:10" ht="14.25">
      <c r="B63" s="30">
        <v>43</v>
      </c>
      <c r="C63" s="33" t="s">
        <v>51</v>
      </c>
      <c r="D63" s="33" t="s">
        <v>163</v>
      </c>
      <c r="E63" s="33" t="s">
        <v>355</v>
      </c>
      <c r="F63" s="65">
        <v>1</v>
      </c>
      <c r="G63" s="71"/>
      <c r="H63" s="75">
        <f t="shared" si="3"/>
        <v>0</v>
      </c>
      <c r="I63" s="68">
        <f t="shared" si="4"/>
        <v>0</v>
      </c>
      <c r="J63" s="32">
        <f t="shared" si="5"/>
        <v>0</v>
      </c>
    </row>
    <row r="64" spans="2:10">
      <c r="B64" s="4">
        <v>44</v>
      </c>
      <c r="C64" s="7" t="s">
        <v>52</v>
      </c>
      <c r="D64" s="7" t="s">
        <v>164</v>
      </c>
      <c r="E64" s="7"/>
      <c r="F64" s="64">
        <v>1</v>
      </c>
      <c r="G64" s="70"/>
      <c r="H64" s="74">
        <f t="shared" si="3"/>
        <v>0</v>
      </c>
      <c r="I64" s="67">
        <f t="shared" si="4"/>
        <v>0</v>
      </c>
      <c r="J64" s="16">
        <f t="shared" si="5"/>
        <v>0</v>
      </c>
    </row>
    <row r="65" spans="2:10" ht="14.25">
      <c r="B65" s="30">
        <v>45</v>
      </c>
      <c r="C65" s="33" t="s">
        <v>53</v>
      </c>
      <c r="D65" s="33" t="s">
        <v>165</v>
      </c>
      <c r="E65" s="33" t="s">
        <v>356</v>
      </c>
      <c r="F65" s="65">
        <v>2</v>
      </c>
      <c r="G65" s="71"/>
      <c r="H65" s="75">
        <f t="shared" si="3"/>
        <v>0</v>
      </c>
      <c r="I65" s="68">
        <f t="shared" si="4"/>
        <v>0</v>
      </c>
      <c r="J65" s="32">
        <f t="shared" si="5"/>
        <v>0</v>
      </c>
    </row>
    <row r="66" spans="2:10" ht="14.25">
      <c r="B66" s="30">
        <v>46</v>
      </c>
      <c r="C66" s="33" t="s">
        <v>54</v>
      </c>
      <c r="D66" s="33" t="s">
        <v>112</v>
      </c>
      <c r="E66" s="33" t="s">
        <v>357</v>
      </c>
      <c r="F66" s="65">
        <v>1</v>
      </c>
      <c r="G66" s="71"/>
      <c r="H66" s="75">
        <f t="shared" si="3"/>
        <v>0</v>
      </c>
      <c r="I66" s="68">
        <f t="shared" si="4"/>
        <v>0</v>
      </c>
      <c r="J66" s="32">
        <f t="shared" si="5"/>
        <v>0</v>
      </c>
    </row>
    <row r="67" spans="2:10">
      <c r="B67" s="30">
        <v>47</v>
      </c>
      <c r="C67" s="31" t="s">
        <v>300</v>
      </c>
      <c r="D67" s="33"/>
      <c r="E67" s="33"/>
      <c r="F67" s="65">
        <v>1</v>
      </c>
      <c r="G67" s="71"/>
      <c r="H67" s="75">
        <f t="shared" si="3"/>
        <v>0</v>
      </c>
      <c r="I67" s="68">
        <f t="shared" si="4"/>
        <v>0</v>
      </c>
      <c r="J67" s="32">
        <f t="shared" si="5"/>
        <v>0</v>
      </c>
    </row>
    <row r="68" spans="2:10" ht="63.75">
      <c r="B68" s="4">
        <v>48</v>
      </c>
      <c r="C68" s="5" t="s">
        <v>196</v>
      </c>
      <c r="D68" s="7" t="s">
        <v>166</v>
      </c>
      <c r="E68" s="4" t="s">
        <v>336</v>
      </c>
      <c r="F68" s="64">
        <v>1</v>
      </c>
      <c r="G68" s="70"/>
      <c r="H68" s="74">
        <f t="shared" si="3"/>
        <v>0</v>
      </c>
      <c r="I68" s="67">
        <f t="shared" si="4"/>
        <v>0</v>
      </c>
      <c r="J68" s="16">
        <f t="shared" si="5"/>
        <v>0</v>
      </c>
    </row>
    <row r="69" spans="2:10">
      <c r="B69" s="30">
        <v>49</v>
      </c>
      <c r="C69" s="33" t="s">
        <v>55</v>
      </c>
      <c r="D69" s="33"/>
      <c r="E69" s="33"/>
      <c r="F69" s="65">
        <v>1</v>
      </c>
      <c r="G69" s="71"/>
      <c r="H69" s="75">
        <f t="shared" si="3"/>
        <v>0</v>
      </c>
      <c r="I69" s="68">
        <f t="shared" si="4"/>
        <v>0</v>
      </c>
      <c r="J69" s="32">
        <f t="shared" si="5"/>
        <v>0</v>
      </c>
    </row>
    <row r="70" spans="2:10" ht="14.25">
      <c r="B70" s="30">
        <v>50</v>
      </c>
      <c r="C70" s="33" t="s">
        <v>56</v>
      </c>
      <c r="D70" s="33" t="s">
        <v>148</v>
      </c>
      <c r="E70" s="33" t="s">
        <v>358</v>
      </c>
      <c r="F70" s="65">
        <v>1</v>
      </c>
      <c r="G70" s="71"/>
      <c r="H70" s="75">
        <f t="shared" si="3"/>
        <v>0</v>
      </c>
      <c r="I70" s="68">
        <f t="shared" si="4"/>
        <v>0</v>
      </c>
      <c r="J70" s="32">
        <f t="shared" si="5"/>
        <v>0</v>
      </c>
    </row>
    <row r="71" spans="2:10">
      <c r="B71" s="4">
        <v>51</v>
      </c>
      <c r="C71" s="7" t="s">
        <v>197</v>
      </c>
      <c r="D71" s="7" t="s">
        <v>135</v>
      </c>
      <c r="E71" s="7" t="s">
        <v>359</v>
      </c>
      <c r="F71" s="64">
        <v>1</v>
      </c>
      <c r="G71" s="70"/>
      <c r="H71" s="74">
        <f t="shared" si="3"/>
        <v>0</v>
      </c>
      <c r="I71" s="67">
        <f t="shared" si="4"/>
        <v>0</v>
      </c>
      <c r="J71" s="16">
        <f t="shared" si="5"/>
        <v>0</v>
      </c>
    </row>
    <row r="72" spans="2:10">
      <c r="B72" s="30">
        <v>52</v>
      </c>
      <c r="C72" s="33" t="s">
        <v>268</v>
      </c>
      <c r="D72" s="33" t="s">
        <v>269</v>
      </c>
      <c r="E72" s="33"/>
      <c r="F72" s="65">
        <v>1</v>
      </c>
      <c r="G72" s="71"/>
      <c r="H72" s="75">
        <f t="shared" si="3"/>
        <v>0</v>
      </c>
      <c r="I72" s="68">
        <f t="shared" si="4"/>
        <v>0</v>
      </c>
      <c r="J72" s="32">
        <f t="shared" si="5"/>
        <v>0</v>
      </c>
    </row>
    <row r="73" spans="2:10">
      <c r="B73" s="4">
        <v>53</v>
      </c>
      <c r="C73" s="7" t="s">
        <v>57</v>
      </c>
      <c r="D73" s="7" t="s">
        <v>167</v>
      </c>
      <c r="E73" s="4" t="s">
        <v>408</v>
      </c>
      <c r="F73" s="64">
        <v>1</v>
      </c>
      <c r="G73" s="70"/>
      <c r="H73" s="74">
        <f t="shared" si="3"/>
        <v>0</v>
      </c>
      <c r="I73" s="67">
        <f t="shared" si="4"/>
        <v>0</v>
      </c>
      <c r="J73" s="16">
        <f t="shared" si="5"/>
        <v>0</v>
      </c>
    </row>
    <row r="74" spans="2:10" ht="38.25">
      <c r="B74" s="4">
        <v>54</v>
      </c>
      <c r="C74" s="7" t="s">
        <v>58</v>
      </c>
      <c r="D74" s="4" t="s">
        <v>136</v>
      </c>
      <c r="E74" s="4" t="s">
        <v>362</v>
      </c>
      <c r="F74" s="64">
        <v>1</v>
      </c>
      <c r="G74" s="70"/>
      <c r="H74" s="74">
        <f t="shared" si="3"/>
        <v>0</v>
      </c>
      <c r="I74" s="67">
        <f t="shared" si="4"/>
        <v>0</v>
      </c>
      <c r="J74" s="16">
        <f t="shared" si="5"/>
        <v>0</v>
      </c>
    </row>
    <row r="75" spans="2:10" ht="25.5">
      <c r="B75" s="4">
        <v>55</v>
      </c>
      <c r="C75" s="17" t="s">
        <v>277</v>
      </c>
      <c r="D75" s="7" t="s">
        <v>168</v>
      </c>
      <c r="E75" s="7" t="s">
        <v>363</v>
      </c>
      <c r="F75" s="64">
        <v>1</v>
      </c>
      <c r="G75" s="70"/>
      <c r="H75" s="74">
        <f t="shared" si="3"/>
        <v>0</v>
      </c>
      <c r="I75" s="67">
        <f t="shared" si="4"/>
        <v>0</v>
      </c>
      <c r="J75" s="16">
        <f t="shared" si="5"/>
        <v>0</v>
      </c>
    </row>
    <row r="76" spans="2:10">
      <c r="B76" s="4">
        <v>56</v>
      </c>
      <c r="C76" s="7" t="s">
        <v>59</v>
      </c>
      <c r="D76" s="7" t="s">
        <v>169</v>
      </c>
      <c r="E76" s="7" t="s">
        <v>360</v>
      </c>
      <c r="F76" s="64">
        <v>1</v>
      </c>
      <c r="G76" s="70"/>
      <c r="H76" s="74">
        <f t="shared" si="3"/>
        <v>0</v>
      </c>
      <c r="I76" s="67">
        <f t="shared" si="4"/>
        <v>0</v>
      </c>
      <c r="J76" s="16">
        <f t="shared" si="5"/>
        <v>0</v>
      </c>
    </row>
    <row r="77" spans="2:10">
      <c r="B77" s="4">
        <v>57</v>
      </c>
      <c r="C77" s="7" t="s">
        <v>60</v>
      </c>
      <c r="D77" s="7" t="s">
        <v>170</v>
      </c>
      <c r="E77" s="7" t="s">
        <v>361</v>
      </c>
      <c r="F77" s="64">
        <v>1</v>
      </c>
      <c r="G77" s="70"/>
      <c r="H77" s="74">
        <f t="shared" si="3"/>
        <v>0</v>
      </c>
      <c r="I77" s="67">
        <f t="shared" si="4"/>
        <v>0</v>
      </c>
      <c r="J77" s="16">
        <f t="shared" si="5"/>
        <v>0</v>
      </c>
    </row>
    <row r="78" spans="2:10">
      <c r="B78" s="4">
        <v>58</v>
      </c>
      <c r="C78" s="7" t="s">
        <v>61</v>
      </c>
      <c r="D78" s="7" t="s">
        <v>132</v>
      </c>
      <c r="E78" s="7"/>
      <c r="F78" s="64">
        <v>1</v>
      </c>
      <c r="G78" s="70"/>
      <c r="H78" s="74">
        <f t="shared" si="3"/>
        <v>0</v>
      </c>
      <c r="I78" s="67">
        <f t="shared" si="4"/>
        <v>0</v>
      </c>
      <c r="J78" s="16">
        <f t="shared" si="5"/>
        <v>0</v>
      </c>
    </row>
    <row r="79" spans="2:10">
      <c r="B79" s="4">
        <v>59</v>
      </c>
      <c r="C79" s="7" t="s">
        <v>62</v>
      </c>
      <c r="D79" s="7" t="s">
        <v>137</v>
      </c>
      <c r="E79" s="7" t="s">
        <v>364</v>
      </c>
      <c r="F79" s="64">
        <v>1</v>
      </c>
      <c r="G79" s="70"/>
      <c r="H79" s="74">
        <f t="shared" si="3"/>
        <v>0</v>
      </c>
      <c r="I79" s="67">
        <f t="shared" si="4"/>
        <v>0</v>
      </c>
      <c r="J79" s="16">
        <f t="shared" si="5"/>
        <v>0</v>
      </c>
    </row>
    <row r="80" spans="2:10">
      <c r="B80" s="4">
        <v>60</v>
      </c>
      <c r="C80" s="7" t="s">
        <v>63</v>
      </c>
      <c r="D80" s="7" t="s">
        <v>171</v>
      </c>
      <c r="E80" s="7"/>
      <c r="F80" s="64">
        <v>1</v>
      </c>
      <c r="G80" s="70"/>
      <c r="H80" s="74">
        <f t="shared" si="3"/>
        <v>0</v>
      </c>
      <c r="I80" s="67">
        <f t="shared" si="4"/>
        <v>0</v>
      </c>
      <c r="J80" s="16">
        <f t="shared" si="5"/>
        <v>0</v>
      </c>
    </row>
    <row r="81" spans="2:10">
      <c r="B81" s="4">
        <v>61</v>
      </c>
      <c r="C81" s="7" t="s">
        <v>64</v>
      </c>
      <c r="D81" s="7" t="s">
        <v>260</v>
      </c>
      <c r="E81" s="7" t="s">
        <v>365</v>
      </c>
      <c r="F81" s="64">
        <v>1</v>
      </c>
      <c r="G81" s="70"/>
      <c r="H81" s="74">
        <f t="shared" si="3"/>
        <v>0</v>
      </c>
      <c r="I81" s="67">
        <f t="shared" si="4"/>
        <v>0</v>
      </c>
      <c r="J81" s="16">
        <f t="shared" si="5"/>
        <v>0</v>
      </c>
    </row>
    <row r="82" spans="2:10">
      <c r="B82" s="30">
        <v>62</v>
      </c>
      <c r="C82" s="33" t="s">
        <v>65</v>
      </c>
      <c r="D82" s="33" t="s">
        <v>123</v>
      </c>
      <c r="E82" s="33" t="s">
        <v>368</v>
      </c>
      <c r="F82" s="65">
        <v>1</v>
      </c>
      <c r="G82" s="71"/>
      <c r="H82" s="75">
        <f t="shared" si="3"/>
        <v>0</v>
      </c>
      <c r="I82" s="68">
        <f t="shared" si="4"/>
        <v>0</v>
      </c>
      <c r="J82" s="32">
        <f t="shared" si="5"/>
        <v>0</v>
      </c>
    </row>
    <row r="83" spans="2:10" ht="25.5">
      <c r="B83" s="30">
        <v>63</v>
      </c>
      <c r="C83" s="33" t="s">
        <v>66</v>
      </c>
      <c r="D83" s="33"/>
      <c r="E83" s="30" t="s">
        <v>337</v>
      </c>
      <c r="F83" s="65">
        <v>1</v>
      </c>
      <c r="G83" s="71"/>
      <c r="H83" s="75">
        <f t="shared" si="3"/>
        <v>0</v>
      </c>
      <c r="I83" s="68">
        <f t="shared" si="4"/>
        <v>0</v>
      </c>
      <c r="J83" s="32">
        <f t="shared" si="5"/>
        <v>0</v>
      </c>
    </row>
    <row r="84" spans="2:10" ht="38.25">
      <c r="B84" s="30">
        <v>64</v>
      </c>
      <c r="C84" s="33" t="s">
        <v>245</v>
      </c>
      <c r="D84" s="30" t="s">
        <v>131</v>
      </c>
      <c r="E84" s="30" t="s">
        <v>366</v>
      </c>
      <c r="F84" s="65">
        <v>1</v>
      </c>
      <c r="G84" s="71"/>
      <c r="H84" s="75">
        <f t="shared" si="3"/>
        <v>0</v>
      </c>
      <c r="I84" s="68">
        <f t="shared" si="4"/>
        <v>0</v>
      </c>
      <c r="J84" s="32">
        <f t="shared" si="5"/>
        <v>0</v>
      </c>
    </row>
    <row r="85" spans="2:10" ht="38.25">
      <c r="B85" s="30">
        <v>65</v>
      </c>
      <c r="C85" s="33" t="s">
        <v>246</v>
      </c>
      <c r="D85" s="30" t="s">
        <v>301</v>
      </c>
      <c r="E85" s="30" t="s">
        <v>371</v>
      </c>
      <c r="F85" s="65">
        <v>1</v>
      </c>
      <c r="G85" s="71"/>
      <c r="H85" s="75">
        <f t="shared" si="3"/>
        <v>0</v>
      </c>
      <c r="I85" s="68">
        <f t="shared" si="4"/>
        <v>0</v>
      </c>
      <c r="J85" s="32">
        <f t="shared" si="5"/>
        <v>0</v>
      </c>
    </row>
    <row r="86" spans="2:10">
      <c r="B86" s="30">
        <v>66</v>
      </c>
      <c r="C86" s="33" t="s">
        <v>67</v>
      </c>
      <c r="D86" s="33"/>
      <c r="E86" s="33" t="s">
        <v>338</v>
      </c>
      <c r="F86" s="65">
        <v>1</v>
      </c>
      <c r="G86" s="71"/>
      <c r="H86" s="75">
        <f t="shared" ref="H86:H133" si="6">ROUND(G86*0.23,2)</f>
        <v>0</v>
      </c>
      <c r="I86" s="68">
        <f t="shared" ref="I86:I133" si="7">G86+H86</f>
        <v>0</v>
      </c>
      <c r="J86" s="32">
        <f t="shared" ref="J86:J133" si="8">F86*I86</f>
        <v>0</v>
      </c>
    </row>
    <row r="87" spans="2:10">
      <c r="B87" s="4">
        <v>67</v>
      </c>
      <c r="C87" s="7" t="s">
        <v>68</v>
      </c>
      <c r="D87" s="7"/>
      <c r="E87" s="7" t="s">
        <v>339</v>
      </c>
      <c r="F87" s="64">
        <v>1</v>
      </c>
      <c r="G87" s="70"/>
      <c r="H87" s="74">
        <f t="shared" si="6"/>
        <v>0</v>
      </c>
      <c r="I87" s="67">
        <f t="shared" si="7"/>
        <v>0</v>
      </c>
      <c r="J87" s="16">
        <f t="shared" si="8"/>
        <v>0</v>
      </c>
    </row>
    <row r="88" spans="2:10">
      <c r="B88" s="30">
        <v>68</v>
      </c>
      <c r="C88" s="33" t="s">
        <v>69</v>
      </c>
      <c r="D88" s="33" t="s">
        <v>125</v>
      </c>
      <c r="E88" s="33" t="s">
        <v>367</v>
      </c>
      <c r="F88" s="65">
        <v>1</v>
      </c>
      <c r="G88" s="71"/>
      <c r="H88" s="75">
        <f t="shared" si="6"/>
        <v>0</v>
      </c>
      <c r="I88" s="68">
        <f t="shared" si="7"/>
        <v>0</v>
      </c>
      <c r="J88" s="32">
        <f t="shared" si="8"/>
        <v>0</v>
      </c>
    </row>
    <row r="89" spans="2:10">
      <c r="B89" s="30">
        <v>69</v>
      </c>
      <c r="C89" s="33" t="s">
        <v>70</v>
      </c>
      <c r="D89" s="33" t="s">
        <v>71</v>
      </c>
      <c r="E89" s="33" t="s">
        <v>71</v>
      </c>
      <c r="F89" s="65">
        <v>1</v>
      </c>
      <c r="G89" s="71"/>
      <c r="H89" s="75">
        <f t="shared" si="6"/>
        <v>0</v>
      </c>
      <c r="I89" s="68">
        <f t="shared" si="7"/>
        <v>0</v>
      </c>
      <c r="J89" s="32">
        <f t="shared" si="8"/>
        <v>0</v>
      </c>
    </row>
    <row r="90" spans="2:10">
      <c r="B90" s="30">
        <v>70</v>
      </c>
      <c r="C90" s="33" t="s">
        <v>72</v>
      </c>
      <c r="D90" s="33" t="s">
        <v>172</v>
      </c>
      <c r="E90" s="33" t="s">
        <v>369</v>
      </c>
      <c r="F90" s="65">
        <v>1</v>
      </c>
      <c r="G90" s="71"/>
      <c r="H90" s="75">
        <f t="shared" si="6"/>
        <v>0</v>
      </c>
      <c r="I90" s="68">
        <f t="shared" si="7"/>
        <v>0</v>
      </c>
      <c r="J90" s="32">
        <f t="shared" si="8"/>
        <v>0</v>
      </c>
    </row>
    <row r="91" spans="2:10">
      <c r="B91" s="4">
        <v>71</v>
      </c>
      <c r="C91" s="7" t="s">
        <v>73</v>
      </c>
      <c r="D91" s="7" t="s">
        <v>129</v>
      </c>
      <c r="E91" s="7" t="s">
        <v>370</v>
      </c>
      <c r="F91" s="64">
        <v>1</v>
      </c>
      <c r="G91" s="70"/>
      <c r="H91" s="74">
        <f t="shared" si="6"/>
        <v>0</v>
      </c>
      <c r="I91" s="67">
        <f t="shared" si="7"/>
        <v>0</v>
      </c>
      <c r="J91" s="16">
        <f t="shared" si="8"/>
        <v>0</v>
      </c>
    </row>
    <row r="92" spans="2:10" ht="15">
      <c r="B92" s="4">
        <v>72</v>
      </c>
      <c r="C92" s="7" t="s">
        <v>74</v>
      </c>
      <c r="D92" s="7" t="s">
        <v>130</v>
      </c>
      <c r="E92" s="7" t="s">
        <v>372</v>
      </c>
      <c r="F92" s="64">
        <v>1</v>
      </c>
      <c r="G92" s="70"/>
      <c r="H92" s="74">
        <f t="shared" si="6"/>
        <v>0</v>
      </c>
      <c r="I92" s="67">
        <f t="shared" si="7"/>
        <v>0</v>
      </c>
      <c r="J92" s="16">
        <f t="shared" si="8"/>
        <v>0</v>
      </c>
    </row>
    <row r="93" spans="2:10">
      <c r="B93" s="4">
        <v>73</v>
      </c>
      <c r="C93" s="7" t="s">
        <v>75</v>
      </c>
      <c r="D93" s="7"/>
      <c r="E93" s="7"/>
      <c r="F93" s="64">
        <v>1</v>
      </c>
      <c r="G93" s="70"/>
      <c r="H93" s="74">
        <f t="shared" si="6"/>
        <v>0</v>
      </c>
      <c r="I93" s="67">
        <f t="shared" si="7"/>
        <v>0</v>
      </c>
      <c r="J93" s="16">
        <f t="shared" si="8"/>
        <v>0</v>
      </c>
    </row>
    <row r="94" spans="2:10" ht="25.5">
      <c r="B94" s="4">
        <v>74</v>
      </c>
      <c r="C94" s="7" t="s">
        <v>76</v>
      </c>
      <c r="D94" s="7" t="s">
        <v>173</v>
      </c>
      <c r="E94" s="4" t="s">
        <v>376</v>
      </c>
      <c r="F94" s="64">
        <v>1</v>
      </c>
      <c r="G94" s="70"/>
      <c r="H94" s="74">
        <f t="shared" si="6"/>
        <v>0</v>
      </c>
      <c r="I94" s="67">
        <f t="shared" si="7"/>
        <v>0</v>
      </c>
      <c r="J94" s="16">
        <f t="shared" si="8"/>
        <v>0</v>
      </c>
    </row>
    <row r="95" spans="2:10">
      <c r="B95" s="30">
        <v>75</v>
      </c>
      <c r="C95" s="33" t="s">
        <v>77</v>
      </c>
      <c r="D95" s="33"/>
      <c r="E95" s="33"/>
      <c r="F95" s="65">
        <v>1</v>
      </c>
      <c r="G95" s="71"/>
      <c r="H95" s="75">
        <f t="shared" si="6"/>
        <v>0</v>
      </c>
      <c r="I95" s="68">
        <f t="shared" si="7"/>
        <v>0</v>
      </c>
      <c r="J95" s="32">
        <f t="shared" si="8"/>
        <v>0</v>
      </c>
    </row>
    <row r="96" spans="2:10">
      <c r="B96" s="4">
        <v>76</v>
      </c>
      <c r="C96" s="7" t="s">
        <v>78</v>
      </c>
      <c r="D96" s="7"/>
      <c r="E96" s="7"/>
      <c r="F96" s="64">
        <v>1</v>
      </c>
      <c r="G96" s="70"/>
      <c r="H96" s="74">
        <f t="shared" si="6"/>
        <v>0</v>
      </c>
      <c r="I96" s="67">
        <f t="shared" si="7"/>
        <v>0</v>
      </c>
      <c r="J96" s="16">
        <f t="shared" si="8"/>
        <v>0</v>
      </c>
    </row>
    <row r="97" spans="2:10" ht="15">
      <c r="B97" s="4">
        <v>77</v>
      </c>
      <c r="C97" s="7" t="s">
        <v>79</v>
      </c>
      <c r="D97" s="7" t="s">
        <v>118</v>
      </c>
      <c r="E97" s="7" t="s">
        <v>373</v>
      </c>
      <c r="F97" s="64">
        <v>1</v>
      </c>
      <c r="G97" s="70"/>
      <c r="H97" s="74">
        <f t="shared" si="6"/>
        <v>0</v>
      </c>
      <c r="I97" s="67">
        <f t="shared" si="7"/>
        <v>0</v>
      </c>
      <c r="J97" s="16">
        <f t="shared" si="8"/>
        <v>0</v>
      </c>
    </row>
    <row r="98" spans="2:10">
      <c r="B98" s="4">
        <v>78</v>
      </c>
      <c r="C98" s="7" t="s">
        <v>80</v>
      </c>
      <c r="D98" s="7" t="s">
        <v>137</v>
      </c>
      <c r="E98" s="7" t="s">
        <v>364</v>
      </c>
      <c r="F98" s="64">
        <v>1</v>
      </c>
      <c r="G98" s="70"/>
      <c r="H98" s="74">
        <f t="shared" si="6"/>
        <v>0</v>
      </c>
      <c r="I98" s="67">
        <f t="shared" si="7"/>
        <v>0</v>
      </c>
      <c r="J98" s="16">
        <f t="shared" si="8"/>
        <v>0</v>
      </c>
    </row>
    <row r="99" spans="2:10">
      <c r="B99" s="4">
        <v>79</v>
      </c>
      <c r="C99" s="5" t="s">
        <v>81</v>
      </c>
      <c r="D99" s="7" t="s">
        <v>261</v>
      </c>
      <c r="E99" s="7"/>
      <c r="F99" s="64">
        <v>1</v>
      </c>
      <c r="G99" s="70"/>
      <c r="H99" s="74">
        <f t="shared" si="6"/>
        <v>0</v>
      </c>
      <c r="I99" s="67">
        <f t="shared" si="7"/>
        <v>0</v>
      </c>
      <c r="J99" s="16">
        <f t="shared" si="8"/>
        <v>0</v>
      </c>
    </row>
    <row r="100" spans="2:10" ht="25.5">
      <c r="B100" s="4">
        <v>80</v>
      </c>
      <c r="C100" s="7" t="s">
        <v>82</v>
      </c>
      <c r="D100" s="4" t="s">
        <v>174</v>
      </c>
      <c r="E100" s="4" t="s">
        <v>374</v>
      </c>
      <c r="F100" s="64">
        <v>1</v>
      </c>
      <c r="G100" s="70"/>
      <c r="H100" s="74">
        <f t="shared" si="6"/>
        <v>0</v>
      </c>
      <c r="I100" s="67">
        <f t="shared" si="7"/>
        <v>0</v>
      </c>
      <c r="J100" s="16">
        <f t="shared" si="8"/>
        <v>0</v>
      </c>
    </row>
    <row r="101" spans="2:10">
      <c r="B101" s="4">
        <v>81</v>
      </c>
      <c r="C101" s="7" t="s">
        <v>83</v>
      </c>
      <c r="D101" s="7" t="s">
        <v>175</v>
      </c>
      <c r="E101" s="7" t="s">
        <v>375</v>
      </c>
      <c r="F101" s="64">
        <v>1</v>
      </c>
      <c r="G101" s="70"/>
      <c r="H101" s="74">
        <f t="shared" si="6"/>
        <v>0</v>
      </c>
      <c r="I101" s="67">
        <f t="shared" si="7"/>
        <v>0</v>
      </c>
      <c r="J101" s="16">
        <f t="shared" si="8"/>
        <v>0</v>
      </c>
    </row>
    <row r="102" spans="2:10" ht="15">
      <c r="B102" s="4">
        <v>82</v>
      </c>
      <c r="C102" s="7" t="s">
        <v>84</v>
      </c>
      <c r="D102" s="7" t="s">
        <v>161</v>
      </c>
      <c r="E102" s="7" t="s">
        <v>378</v>
      </c>
      <c r="F102" s="64">
        <v>1</v>
      </c>
      <c r="G102" s="70"/>
      <c r="H102" s="74">
        <f t="shared" si="6"/>
        <v>0</v>
      </c>
      <c r="I102" s="67">
        <f t="shared" si="7"/>
        <v>0</v>
      </c>
      <c r="J102" s="16">
        <f t="shared" si="8"/>
        <v>0</v>
      </c>
    </row>
    <row r="103" spans="2:10" ht="15">
      <c r="B103" s="4">
        <v>83</v>
      </c>
      <c r="C103" s="7" t="s">
        <v>85</v>
      </c>
      <c r="D103" s="7" t="s">
        <v>161</v>
      </c>
      <c r="E103" s="7" t="s">
        <v>379</v>
      </c>
      <c r="F103" s="64">
        <v>1</v>
      </c>
      <c r="G103" s="70"/>
      <c r="H103" s="74">
        <f t="shared" si="6"/>
        <v>0</v>
      </c>
      <c r="I103" s="67">
        <f t="shared" si="7"/>
        <v>0</v>
      </c>
      <c r="J103" s="16">
        <f t="shared" si="8"/>
        <v>0</v>
      </c>
    </row>
    <row r="104" spans="2:10" ht="25.5">
      <c r="B104" s="4">
        <v>84</v>
      </c>
      <c r="C104" s="7" t="s">
        <v>86</v>
      </c>
      <c r="D104" s="4" t="s">
        <v>176</v>
      </c>
      <c r="E104" s="4" t="s">
        <v>377</v>
      </c>
      <c r="F104" s="64">
        <v>1</v>
      </c>
      <c r="G104" s="70"/>
      <c r="H104" s="74">
        <f t="shared" si="6"/>
        <v>0</v>
      </c>
      <c r="I104" s="67">
        <f t="shared" si="7"/>
        <v>0</v>
      </c>
      <c r="J104" s="16">
        <f t="shared" si="8"/>
        <v>0</v>
      </c>
    </row>
    <row r="105" spans="2:10">
      <c r="B105" s="4">
        <v>85</v>
      </c>
      <c r="C105" s="7" t="s">
        <v>87</v>
      </c>
      <c r="D105" s="7"/>
      <c r="E105" s="7"/>
      <c r="F105" s="64">
        <v>1</v>
      </c>
      <c r="G105" s="70"/>
      <c r="H105" s="74">
        <f t="shared" si="6"/>
        <v>0</v>
      </c>
      <c r="I105" s="67">
        <f t="shared" si="7"/>
        <v>0</v>
      </c>
      <c r="J105" s="16">
        <f t="shared" si="8"/>
        <v>0</v>
      </c>
    </row>
    <row r="106" spans="2:10">
      <c r="B106" s="4">
        <v>86</v>
      </c>
      <c r="C106" s="7" t="s">
        <v>88</v>
      </c>
      <c r="D106" s="7" t="s">
        <v>177</v>
      </c>
      <c r="E106" s="7" t="s">
        <v>380</v>
      </c>
      <c r="F106" s="64">
        <v>1</v>
      </c>
      <c r="G106" s="70"/>
      <c r="H106" s="74">
        <f t="shared" si="6"/>
        <v>0</v>
      </c>
      <c r="I106" s="67">
        <f t="shared" si="7"/>
        <v>0</v>
      </c>
      <c r="J106" s="16">
        <f t="shared" si="8"/>
        <v>0</v>
      </c>
    </row>
    <row r="107" spans="2:10">
      <c r="B107" s="4">
        <v>87</v>
      </c>
      <c r="C107" s="7" t="s">
        <v>89</v>
      </c>
      <c r="D107" s="7"/>
      <c r="E107" s="7"/>
      <c r="F107" s="64">
        <v>1</v>
      </c>
      <c r="G107" s="70"/>
      <c r="H107" s="74">
        <f t="shared" si="6"/>
        <v>0</v>
      </c>
      <c r="I107" s="67">
        <f t="shared" si="7"/>
        <v>0</v>
      </c>
      <c r="J107" s="16">
        <f t="shared" si="8"/>
        <v>0</v>
      </c>
    </row>
    <row r="108" spans="2:10">
      <c r="B108" s="4">
        <v>88</v>
      </c>
      <c r="C108" s="7" t="s">
        <v>90</v>
      </c>
      <c r="D108" s="7"/>
      <c r="E108" s="7"/>
      <c r="F108" s="64">
        <v>1</v>
      </c>
      <c r="G108" s="70"/>
      <c r="H108" s="74">
        <f t="shared" si="6"/>
        <v>0</v>
      </c>
      <c r="I108" s="67">
        <f t="shared" si="7"/>
        <v>0</v>
      </c>
      <c r="J108" s="16">
        <f t="shared" si="8"/>
        <v>0</v>
      </c>
    </row>
    <row r="109" spans="2:10">
      <c r="B109" s="4">
        <v>89</v>
      </c>
      <c r="C109" s="7" t="s">
        <v>91</v>
      </c>
      <c r="D109" s="7" t="s">
        <v>162</v>
      </c>
      <c r="E109" s="7" t="s">
        <v>381</v>
      </c>
      <c r="F109" s="64">
        <v>1</v>
      </c>
      <c r="G109" s="70"/>
      <c r="H109" s="74">
        <f t="shared" si="6"/>
        <v>0</v>
      </c>
      <c r="I109" s="67">
        <f t="shared" si="7"/>
        <v>0</v>
      </c>
      <c r="J109" s="16">
        <f t="shared" si="8"/>
        <v>0</v>
      </c>
    </row>
    <row r="110" spans="2:10">
      <c r="B110" s="4">
        <v>90</v>
      </c>
      <c r="C110" s="7" t="s">
        <v>92</v>
      </c>
      <c r="D110" s="7" t="s">
        <v>138</v>
      </c>
      <c r="E110" s="7"/>
      <c r="F110" s="64">
        <v>1</v>
      </c>
      <c r="G110" s="70"/>
      <c r="H110" s="74">
        <f t="shared" si="6"/>
        <v>0</v>
      </c>
      <c r="I110" s="67">
        <f t="shared" si="7"/>
        <v>0</v>
      </c>
      <c r="J110" s="16">
        <f t="shared" si="8"/>
        <v>0</v>
      </c>
    </row>
    <row r="111" spans="2:10">
      <c r="B111" s="30">
        <v>91</v>
      </c>
      <c r="C111" s="33" t="s">
        <v>93</v>
      </c>
      <c r="D111" s="33" t="s">
        <v>115</v>
      </c>
      <c r="E111" s="33" t="s">
        <v>382</v>
      </c>
      <c r="F111" s="65">
        <v>1</v>
      </c>
      <c r="G111" s="71"/>
      <c r="H111" s="75">
        <f t="shared" si="6"/>
        <v>0</v>
      </c>
      <c r="I111" s="68">
        <f t="shared" si="7"/>
        <v>0</v>
      </c>
      <c r="J111" s="32">
        <f t="shared" si="8"/>
        <v>0</v>
      </c>
    </row>
    <row r="112" spans="2:10">
      <c r="B112" s="30">
        <v>92</v>
      </c>
      <c r="C112" s="33" t="s">
        <v>94</v>
      </c>
      <c r="D112" s="33" t="s">
        <v>178</v>
      </c>
      <c r="E112" s="33" t="s">
        <v>340</v>
      </c>
      <c r="F112" s="65">
        <v>1</v>
      </c>
      <c r="G112" s="71"/>
      <c r="H112" s="75">
        <f t="shared" si="6"/>
        <v>0</v>
      </c>
      <c r="I112" s="68">
        <f t="shared" si="7"/>
        <v>0</v>
      </c>
      <c r="J112" s="32">
        <f t="shared" si="8"/>
        <v>0</v>
      </c>
    </row>
    <row r="113" spans="2:10">
      <c r="B113" s="30">
        <v>93</v>
      </c>
      <c r="C113" s="33" t="s">
        <v>95</v>
      </c>
      <c r="D113" s="33" t="s">
        <v>140</v>
      </c>
      <c r="E113" s="33"/>
      <c r="F113" s="65">
        <v>2</v>
      </c>
      <c r="G113" s="71"/>
      <c r="H113" s="75">
        <f t="shared" si="6"/>
        <v>0</v>
      </c>
      <c r="I113" s="68">
        <f t="shared" si="7"/>
        <v>0</v>
      </c>
      <c r="J113" s="32">
        <f t="shared" si="8"/>
        <v>0</v>
      </c>
    </row>
    <row r="114" spans="2:10" ht="14.25">
      <c r="B114" s="30">
        <v>94</v>
      </c>
      <c r="C114" s="33" t="s">
        <v>96</v>
      </c>
      <c r="D114" s="33" t="s">
        <v>139</v>
      </c>
      <c r="E114" s="33" t="s">
        <v>387</v>
      </c>
      <c r="F114" s="65">
        <v>1</v>
      </c>
      <c r="G114" s="71"/>
      <c r="H114" s="75">
        <f t="shared" si="6"/>
        <v>0</v>
      </c>
      <c r="I114" s="68">
        <f t="shared" si="7"/>
        <v>0</v>
      </c>
      <c r="J114" s="32">
        <f t="shared" si="8"/>
        <v>0</v>
      </c>
    </row>
    <row r="115" spans="2:10" ht="15">
      <c r="B115" s="4">
        <v>95</v>
      </c>
      <c r="C115" s="5" t="s">
        <v>97</v>
      </c>
      <c r="D115" s="7" t="s">
        <v>179</v>
      </c>
      <c r="E115" s="7" t="s">
        <v>383</v>
      </c>
      <c r="F115" s="64">
        <v>1</v>
      </c>
      <c r="G115" s="70"/>
      <c r="H115" s="74">
        <f t="shared" si="6"/>
        <v>0</v>
      </c>
      <c r="I115" s="67">
        <f t="shared" si="7"/>
        <v>0</v>
      </c>
      <c r="J115" s="16">
        <f t="shared" si="8"/>
        <v>0</v>
      </c>
    </row>
    <row r="116" spans="2:10" ht="15">
      <c r="B116" s="4">
        <v>96</v>
      </c>
      <c r="C116" s="7" t="s">
        <v>98</v>
      </c>
      <c r="D116" s="7" t="s">
        <v>247</v>
      </c>
      <c r="E116" s="7" t="s">
        <v>384</v>
      </c>
      <c r="F116" s="64">
        <v>1</v>
      </c>
      <c r="G116" s="70"/>
      <c r="H116" s="74">
        <f t="shared" si="6"/>
        <v>0</v>
      </c>
      <c r="I116" s="67">
        <f t="shared" si="7"/>
        <v>0</v>
      </c>
      <c r="J116" s="16">
        <f t="shared" si="8"/>
        <v>0</v>
      </c>
    </row>
    <row r="117" spans="2:10" ht="15">
      <c r="B117" s="4">
        <v>97</v>
      </c>
      <c r="C117" s="7" t="s">
        <v>99</v>
      </c>
      <c r="D117" s="7" t="s">
        <v>118</v>
      </c>
      <c r="E117" s="7" t="s">
        <v>385</v>
      </c>
      <c r="F117" s="64">
        <v>1</v>
      </c>
      <c r="G117" s="70"/>
      <c r="H117" s="74">
        <f t="shared" si="6"/>
        <v>0</v>
      </c>
      <c r="I117" s="67">
        <f t="shared" si="7"/>
        <v>0</v>
      </c>
      <c r="J117" s="16">
        <f t="shared" si="8"/>
        <v>0</v>
      </c>
    </row>
    <row r="118" spans="2:10">
      <c r="B118" s="4">
        <v>98</v>
      </c>
      <c r="C118" s="7" t="s">
        <v>100</v>
      </c>
      <c r="D118" s="7"/>
      <c r="E118" s="7"/>
      <c r="F118" s="64">
        <v>1</v>
      </c>
      <c r="G118" s="70"/>
      <c r="H118" s="74">
        <f t="shared" si="6"/>
        <v>0</v>
      </c>
      <c r="I118" s="67">
        <f t="shared" si="7"/>
        <v>0</v>
      </c>
      <c r="J118" s="16">
        <f t="shared" si="8"/>
        <v>0</v>
      </c>
    </row>
    <row r="119" spans="2:10">
      <c r="B119" s="4">
        <v>99</v>
      </c>
      <c r="C119" s="7" t="s">
        <v>101</v>
      </c>
      <c r="D119" s="7" t="s">
        <v>180</v>
      </c>
      <c r="E119" s="7"/>
      <c r="F119" s="64">
        <v>1</v>
      </c>
      <c r="G119" s="70"/>
      <c r="H119" s="74">
        <f t="shared" si="6"/>
        <v>0</v>
      </c>
      <c r="I119" s="67">
        <f t="shared" si="7"/>
        <v>0</v>
      </c>
      <c r="J119" s="16">
        <f t="shared" si="8"/>
        <v>0</v>
      </c>
    </row>
    <row r="120" spans="2:10" ht="15">
      <c r="B120" s="4">
        <v>100</v>
      </c>
      <c r="C120" s="7" t="s">
        <v>102</v>
      </c>
      <c r="D120" s="7" t="s">
        <v>262</v>
      </c>
      <c r="E120" s="7" t="s">
        <v>386</v>
      </c>
      <c r="F120" s="64">
        <v>1</v>
      </c>
      <c r="G120" s="70"/>
      <c r="H120" s="74">
        <f t="shared" si="6"/>
        <v>0</v>
      </c>
      <c r="I120" s="67">
        <f t="shared" si="7"/>
        <v>0</v>
      </c>
      <c r="J120" s="16">
        <f t="shared" si="8"/>
        <v>0</v>
      </c>
    </row>
    <row r="121" spans="2:10">
      <c r="B121" s="4">
        <v>101</v>
      </c>
      <c r="C121" s="7" t="s">
        <v>103</v>
      </c>
      <c r="D121" s="7" t="s">
        <v>181</v>
      </c>
      <c r="E121" s="7"/>
      <c r="F121" s="64">
        <v>1</v>
      </c>
      <c r="G121" s="70"/>
      <c r="H121" s="74">
        <f t="shared" si="6"/>
        <v>0</v>
      </c>
      <c r="I121" s="67">
        <f t="shared" si="7"/>
        <v>0</v>
      </c>
      <c r="J121" s="16">
        <f t="shared" si="8"/>
        <v>0</v>
      </c>
    </row>
    <row r="122" spans="2:10" ht="25.5">
      <c r="B122" s="4">
        <v>102</v>
      </c>
      <c r="C122" s="17" t="s">
        <v>104</v>
      </c>
      <c r="D122" s="7" t="s">
        <v>182</v>
      </c>
      <c r="E122" s="4" t="s">
        <v>390</v>
      </c>
      <c r="F122" s="64">
        <v>1</v>
      </c>
      <c r="G122" s="70"/>
      <c r="H122" s="74">
        <f t="shared" si="6"/>
        <v>0</v>
      </c>
      <c r="I122" s="67">
        <f t="shared" si="7"/>
        <v>0</v>
      </c>
      <c r="J122" s="16">
        <f t="shared" si="8"/>
        <v>0</v>
      </c>
    </row>
    <row r="123" spans="2:10" ht="38.25">
      <c r="B123" s="4">
        <v>103</v>
      </c>
      <c r="C123" s="7" t="s">
        <v>105</v>
      </c>
      <c r="D123" s="4" t="s">
        <v>263</v>
      </c>
      <c r="E123" s="4" t="s">
        <v>391</v>
      </c>
      <c r="F123" s="64">
        <v>1</v>
      </c>
      <c r="G123" s="70"/>
      <c r="H123" s="74">
        <f t="shared" si="6"/>
        <v>0</v>
      </c>
      <c r="I123" s="67">
        <f t="shared" si="7"/>
        <v>0</v>
      </c>
      <c r="J123" s="16">
        <f t="shared" si="8"/>
        <v>0</v>
      </c>
    </row>
    <row r="124" spans="2:10" ht="38.25">
      <c r="B124" s="4">
        <v>104</v>
      </c>
      <c r="C124" s="7" t="s">
        <v>106</v>
      </c>
      <c r="D124" s="4" t="s">
        <v>183</v>
      </c>
      <c r="E124" s="4" t="s">
        <v>388</v>
      </c>
      <c r="F124" s="64">
        <v>1</v>
      </c>
      <c r="G124" s="70"/>
      <c r="H124" s="74">
        <f t="shared" si="6"/>
        <v>0</v>
      </c>
      <c r="I124" s="67">
        <f t="shared" si="7"/>
        <v>0</v>
      </c>
      <c r="J124" s="16">
        <f t="shared" si="8"/>
        <v>0</v>
      </c>
    </row>
    <row r="125" spans="2:10" ht="25.5">
      <c r="B125" s="4">
        <v>105</v>
      </c>
      <c r="C125" s="5" t="s">
        <v>198</v>
      </c>
      <c r="D125" s="7" t="s">
        <v>248</v>
      </c>
      <c r="E125" s="4" t="s">
        <v>392</v>
      </c>
      <c r="F125" s="64">
        <v>1</v>
      </c>
      <c r="G125" s="70"/>
      <c r="H125" s="74">
        <f t="shared" si="6"/>
        <v>0</v>
      </c>
      <c r="I125" s="67">
        <f t="shared" si="7"/>
        <v>0</v>
      </c>
      <c r="J125" s="16">
        <f t="shared" si="8"/>
        <v>0</v>
      </c>
    </row>
    <row r="126" spans="2:10">
      <c r="B126" s="4">
        <v>106</v>
      </c>
      <c r="C126" s="5" t="s">
        <v>107</v>
      </c>
      <c r="D126" s="7" t="s">
        <v>184</v>
      </c>
      <c r="E126" s="7"/>
      <c r="F126" s="64">
        <v>1</v>
      </c>
      <c r="G126" s="70"/>
      <c r="H126" s="74">
        <f t="shared" si="6"/>
        <v>0</v>
      </c>
      <c r="I126" s="67">
        <f t="shared" si="7"/>
        <v>0</v>
      </c>
      <c r="J126" s="16">
        <f t="shared" si="8"/>
        <v>0</v>
      </c>
    </row>
    <row r="127" spans="2:10" ht="63.75">
      <c r="B127" s="4">
        <v>107</v>
      </c>
      <c r="C127" s="7" t="s">
        <v>108</v>
      </c>
      <c r="D127" s="4" t="s">
        <v>264</v>
      </c>
      <c r="E127" s="4" t="s">
        <v>389</v>
      </c>
      <c r="F127" s="64">
        <v>1</v>
      </c>
      <c r="G127" s="70"/>
      <c r="H127" s="74">
        <f t="shared" si="6"/>
        <v>0</v>
      </c>
      <c r="I127" s="67">
        <f t="shared" si="7"/>
        <v>0</v>
      </c>
      <c r="J127" s="16">
        <f t="shared" si="8"/>
        <v>0</v>
      </c>
    </row>
    <row r="128" spans="2:10" ht="51">
      <c r="B128" s="4">
        <v>108</v>
      </c>
      <c r="C128" s="7" t="s">
        <v>249</v>
      </c>
      <c r="D128" s="4" t="s">
        <v>250</v>
      </c>
      <c r="E128" s="4" t="s">
        <v>409</v>
      </c>
      <c r="F128" s="64">
        <v>1</v>
      </c>
      <c r="G128" s="70"/>
      <c r="H128" s="74">
        <f t="shared" si="6"/>
        <v>0</v>
      </c>
      <c r="I128" s="67">
        <f t="shared" si="7"/>
        <v>0</v>
      </c>
      <c r="J128" s="16">
        <f t="shared" si="8"/>
        <v>0</v>
      </c>
    </row>
    <row r="129" spans="2:10" ht="14.25">
      <c r="B129" s="30">
        <v>109</v>
      </c>
      <c r="C129" s="33" t="s">
        <v>109</v>
      </c>
      <c r="D129" s="33" t="s">
        <v>125</v>
      </c>
      <c r="E129" s="33" t="s">
        <v>393</v>
      </c>
      <c r="F129" s="65">
        <v>1</v>
      </c>
      <c r="G129" s="71"/>
      <c r="H129" s="75">
        <f t="shared" si="6"/>
        <v>0</v>
      </c>
      <c r="I129" s="68">
        <f t="shared" si="7"/>
        <v>0</v>
      </c>
      <c r="J129" s="32">
        <f t="shared" si="8"/>
        <v>0</v>
      </c>
    </row>
    <row r="130" spans="2:10" ht="25.5">
      <c r="B130" s="30">
        <v>110</v>
      </c>
      <c r="C130" s="30" t="s">
        <v>110</v>
      </c>
      <c r="D130" s="33" t="s">
        <v>185</v>
      </c>
      <c r="E130" s="33" t="s">
        <v>394</v>
      </c>
      <c r="F130" s="65">
        <v>1</v>
      </c>
      <c r="G130" s="71"/>
      <c r="H130" s="75">
        <f t="shared" si="6"/>
        <v>0</v>
      </c>
      <c r="I130" s="68">
        <f t="shared" si="7"/>
        <v>0</v>
      </c>
      <c r="J130" s="32">
        <f t="shared" si="8"/>
        <v>0</v>
      </c>
    </row>
    <row r="131" spans="2:10" ht="51">
      <c r="B131" s="4">
        <v>111</v>
      </c>
      <c r="C131" s="7" t="s">
        <v>111</v>
      </c>
      <c r="D131" s="4" t="s">
        <v>127</v>
      </c>
      <c r="E131" s="4" t="s">
        <v>395</v>
      </c>
      <c r="F131" s="64">
        <v>1</v>
      </c>
      <c r="G131" s="70"/>
      <c r="H131" s="74">
        <f t="shared" si="6"/>
        <v>0</v>
      </c>
      <c r="I131" s="67">
        <f t="shared" si="7"/>
        <v>0</v>
      </c>
      <c r="J131" s="16">
        <f t="shared" si="8"/>
        <v>0</v>
      </c>
    </row>
    <row r="132" spans="2:10" ht="25.5">
      <c r="B132" s="4">
        <v>112</v>
      </c>
      <c r="C132" s="7" t="s">
        <v>114</v>
      </c>
      <c r="D132" s="4" t="s">
        <v>251</v>
      </c>
      <c r="E132" s="107"/>
      <c r="F132" s="66">
        <v>2</v>
      </c>
      <c r="G132" s="70"/>
      <c r="H132" s="74">
        <f t="shared" si="6"/>
        <v>0</v>
      </c>
      <c r="I132" s="67">
        <f t="shared" si="7"/>
        <v>0</v>
      </c>
      <c r="J132" s="16">
        <f t="shared" si="8"/>
        <v>0</v>
      </c>
    </row>
    <row r="133" spans="2:10" ht="26.25" thickBot="1">
      <c r="B133" s="4">
        <v>113</v>
      </c>
      <c r="C133" s="7" t="s">
        <v>252</v>
      </c>
      <c r="D133" s="4" t="s">
        <v>128</v>
      </c>
      <c r="E133" s="107"/>
      <c r="F133" s="64">
        <v>1</v>
      </c>
      <c r="G133" s="72"/>
      <c r="H133" s="74">
        <f t="shared" si="6"/>
        <v>0</v>
      </c>
      <c r="I133" s="67">
        <f t="shared" si="7"/>
        <v>0</v>
      </c>
      <c r="J133" s="16">
        <f t="shared" si="8"/>
        <v>0</v>
      </c>
    </row>
    <row r="134" spans="2:10" ht="14.25" customHeight="1">
      <c r="B134" s="137" t="s">
        <v>113</v>
      </c>
      <c r="C134" s="138"/>
      <c r="D134" s="139"/>
      <c r="E134" s="104"/>
      <c r="F134" s="86"/>
      <c r="G134" s="91">
        <f>SUM(G21:G133)</f>
        <v>0</v>
      </c>
      <c r="H134" s="87"/>
      <c r="I134" s="88"/>
      <c r="J134" s="91">
        <f>SUM(J21:J133)</f>
        <v>0</v>
      </c>
    </row>
    <row r="136" spans="2:10">
      <c r="C136" s="34" t="s">
        <v>298</v>
      </c>
      <c r="D136" s="18" t="s">
        <v>297</v>
      </c>
      <c r="E136" s="18"/>
    </row>
    <row r="137" spans="2:10">
      <c r="B137" s="85" t="s">
        <v>314</v>
      </c>
    </row>
  </sheetData>
  <mergeCells count="3">
    <mergeCell ref="B134:D134"/>
    <mergeCell ref="B17:D17"/>
    <mergeCell ref="C1:J1"/>
  </mergeCells>
  <phoneticPr fontId="14"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J61"/>
  <sheetViews>
    <sheetView zoomScale="80" zoomScaleNormal="80" workbookViewId="0">
      <selection activeCell="G13" sqref="G13"/>
    </sheetView>
  </sheetViews>
  <sheetFormatPr defaultRowHeight="14.25"/>
  <cols>
    <col min="1" max="1" width="5.375" customWidth="1"/>
    <col min="2" max="2" width="3.125" bestFit="1" customWidth="1"/>
    <col min="3" max="3" width="22.625" customWidth="1"/>
    <col min="4" max="4" width="27.375" customWidth="1"/>
    <col min="5" max="5" width="38.125" customWidth="1"/>
    <col min="7" max="7" width="9.75" bestFit="1" customWidth="1"/>
    <col min="8" max="8" width="9.75" customWidth="1"/>
    <col min="9" max="9" width="10.375" bestFit="1" customWidth="1"/>
    <col min="10" max="10" width="13.125" bestFit="1" customWidth="1"/>
  </cols>
  <sheetData>
    <row r="1" spans="1:10" ht="30" customHeight="1">
      <c r="A1" s="147" t="s">
        <v>419</v>
      </c>
      <c r="B1" s="147"/>
      <c r="C1" s="147"/>
      <c r="D1" s="147"/>
      <c r="E1" s="147"/>
      <c r="F1" s="147"/>
      <c r="G1" s="147"/>
      <c r="H1" s="147"/>
      <c r="I1" s="147"/>
      <c r="J1" s="147"/>
    </row>
    <row r="2" spans="1:10" ht="15" thickBot="1">
      <c r="B2" s="82" t="s">
        <v>266</v>
      </c>
      <c r="C2" s="82" t="s">
        <v>311</v>
      </c>
    </row>
    <row r="3" spans="1:10" ht="25.5">
      <c r="B3" s="24" t="s">
        <v>199</v>
      </c>
      <c r="C3" s="24" t="s">
        <v>231</v>
      </c>
      <c r="D3" s="25" t="s">
        <v>313</v>
      </c>
      <c r="E3" s="109" t="s">
        <v>315</v>
      </c>
      <c r="F3" s="35" t="s">
        <v>19</v>
      </c>
      <c r="G3" s="44" t="s">
        <v>16</v>
      </c>
      <c r="H3" s="41" t="s">
        <v>302</v>
      </c>
      <c r="I3" s="24" t="s">
        <v>17</v>
      </c>
      <c r="J3" s="24" t="s">
        <v>18</v>
      </c>
    </row>
    <row r="4" spans="1:10" ht="409.15" customHeight="1" thickBot="1">
      <c r="B4" s="23" t="s">
        <v>266</v>
      </c>
      <c r="C4" s="23" t="s">
        <v>265</v>
      </c>
      <c r="D4" s="112" t="s">
        <v>410</v>
      </c>
      <c r="E4" s="113" t="s">
        <v>414</v>
      </c>
      <c r="F4" s="37">
        <v>6</v>
      </c>
      <c r="G4" s="45"/>
      <c r="H4" s="43">
        <f>ROUND(G4*0.23,2)</f>
        <v>0</v>
      </c>
      <c r="I4" s="26">
        <f>G4+H4</f>
        <v>0</v>
      </c>
      <c r="J4" s="26">
        <f>F4*I4</f>
        <v>0</v>
      </c>
    </row>
    <row r="5" spans="1:10" ht="15" customHeight="1">
      <c r="B5" s="144" t="s">
        <v>113</v>
      </c>
      <c r="C5" s="144"/>
      <c r="D5" s="144"/>
      <c r="E5" s="130"/>
      <c r="F5" s="93"/>
      <c r="G5" s="94">
        <f>SUM(G4)</f>
        <v>0</v>
      </c>
      <c r="H5" s="95"/>
      <c r="I5" s="96"/>
      <c r="J5" s="96">
        <f>SUM(J4)</f>
        <v>0</v>
      </c>
    </row>
    <row r="6" spans="1:10" ht="15" customHeight="1">
      <c r="B6" s="79"/>
      <c r="C6" s="79"/>
      <c r="D6" s="79"/>
      <c r="E6" s="79"/>
      <c r="F6" s="80"/>
      <c r="G6" s="80"/>
      <c r="H6" s="80"/>
      <c r="I6" s="80"/>
      <c r="J6" s="80"/>
    </row>
    <row r="7" spans="1:10" ht="15" thickBot="1">
      <c r="B7" s="82" t="s">
        <v>310</v>
      </c>
      <c r="C7" s="82" t="s">
        <v>308</v>
      </c>
      <c r="D7" s="78"/>
      <c r="E7" s="78"/>
      <c r="F7" s="76"/>
      <c r="G7" s="77"/>
      <c r="H7" s="77"/>
      <c r="I7" s="77"/>
      <c r="J7" s="77"/>
    </row>
    <row r="8" spans="1:10" ht="25.5">
      <c r="B8" s="24" t="s">
        <v>199</v>
      </c>
      <c r="C8" s="24" t="s">
        <v>231</v>
      </c>
      <c r="D8" s="25" t="s">
        <v>313</v>
      </c>
      <c r="E8" s="109" t="s">
        <v>315</v>
      </c>
      <c r="F8" s="35" t="s">
        <v>19</v>
      </c>
      <c r="G8" s="44" t="s">
        <v>16</v>
      </c>
      <c r="H8" s="41" t="s">
        <v>302</v>
      </c>
      <c r="I8" s="24" t="s">
        <v>17</v>
      </c>
      <c r="J8" s="24" t="s">
        <v>18</v>
      </c>
    </row>
    <row r="9" spans="1:10" ht="25.5">
      <c r="B9" s="27">
        <v>1</v>
      </c>
      <c r="C9" s="129" t="s">
        <v>413</v>
      </c>
      <c r="D9" s="111" t="s">
        <v>278</v>
      </c>
      <c r="E9" s="119"/>
      <c r="F9" s="36">
        <v>1</v>
      </c>
      <c r="G9" s="46"/>
      <c r="H9" s="42">
        <f t="shared" ref="H9:H52" si="0">ROUND(G9*0.23,2)</f>
        <v>0</v>
      </c>
      <c r="I9" s="28">
        <f t="shared" ref="I9:I52" si="1">G9+H9</f>
        <v>0</v>
      </c>
      <c r="J9" s="28">
        <f t="shared" ref="J9:J52" si="2">F9*I9</f>
        <v>0</v>
      </c>
    </row>
    <row r="10" spans="1:10" ht="51">
      <c r="B10" s="23">
        <v>2</v>
      </c>
      <c r="C10" s="23" t="s">
        <v>224</v>
      </c>
      <c r="D10" s="112" t="s">
        <v>279</v>
      </c>
      <c r="E10" s="113"/>
      <c r="F10" s="37">
        <v>1</v>
      </c>
      <c r="G10" s="47"/>
      <c r="H10" s="43">
        <f t="shared" si="0"/>
        <v>0</v>
      </c>
      <c r="I10" s="26">
        <f t="shared" si="1"/>
        <v>0</v>
      </c>
      <c r="J10" s="26">
        <f t="shared" si="2"/>
        <v>0</v>
      </c>
    </row>
    <row r="11" spans="1:10" ht="51.75" customHeight="1">
      <c r="B11" s="23">
        <v>3</v>
      </c>
      <c r="C11" s="22" t="s">
        <v>225</v>
      </c>
      <c r="D11" s="112" t="s">
        <v>280</v>
      </c>
      <c r="E11" s="113"/>
      <c r="F11" s="37">
        <v>1</v>
      </c>
      <c r="G11" s="127"/>
      <c r="H11" s="43">
        <f t="shared" si="0"/>
        <v>0</v>
      </c>
      <c r="I11" s="128">
        <f t="shared" si="1"/>
        <v>0</v>
      </c>
      <c r="J11" s="26">
        <f t="shared" si="2"/>
        <v>0</v>
      </c>
    </row>
    <row r="12" spans="1:10" ht="51.75" customHeight="1">
      <c r="B12" s="27">
        <v>4</v>
      </c>
      <c r="C12" s="123" t="s">
        <v>281</v>
      </c>
      <c r="D12" s="124" t="s">
        <v>282</v>
      </c>
      <c r="E12" s="125" t="s">
        <v>434</v>
      </c>
      <c r="F12" s="36">
        <v>1</v>
      </c>
      <c r="G12" s="126"/>
      <c r="H12" s="43">
        <f>ROUND(G12*0.23,2)</f>
        <v>0</v>
      </c>
      <c r="I12" s="128">
        <f>G12+H12</f>
        <v>0</v>
      </c>
      <c r="J12" s="26">
        <f>F12*I12</f>
        <v>0</v>
      </c>
    </row>
    <row r="13" spans="1:10" ht="51">
      <c r="B13" s="23">
        <v>5</v>
      </c>
      <c r="C13" s="5" t="s">
        <v>228</v>
      </c>
      <c r="D13" s="115" t="s">
        <v>229</v>
      </c>
      <c r="E13" s="116" t="s">
        <v>396</v>
      </c>
      <c r="F13" s="38">
        <v>1</v>
      </c>
      <c r="G13" s="48"/>
      <c r="H13" s="43">
        <f t="shared" si="0"/>
        <v>0</v>
      </c>
      <c r="I13" s="26">
        <f t="shared" si="1"/>
        <v>0</v>
      </c>
      <c r="J13" s="26">
        <f t="shared" si="2"/>
        <v>0</v>
      </c>
    </row>
    <row r="14" spans="1:10" ht="25.5">
      <c r="B14" s="23">
        <v>6</v>
      </c>
      <c r="C14" s="4" t="s">
        <v>283</v>
      </c>
      <c r="D14" s="115" t="s">
        <v>309</v>
      </c>
      <c r="E14" s="4" t="s">
        <v>411</v>
      </c>
      <c r="F14" s="38">
        <v>1</v>
      </c>
      <c r="G14" s="48"/>
      <c r="H14" s="43">
        <f t="shared" si="0"/>
        <v>0</v>
      </c>
      <c r="I14" s="26">
        <f t="shared" si="1"/>
        <v>0</v>
      </c>
      <c r="J14" s="26">
        <f t="shared" si="2"/>
        <v>0</v>
      </c>
    </row>
    <row r="15" spans="1:10">
      <c r="B15" s="27">
        <v>7</v>
      </c>
      <c r="C15" s="17" t="s">
        <v>226</v>
      </c>
      <c r="D15" s="114" t="s">
        <v>230</v>
      </c>
      <c r="E15" s="116" t="s">
        <v>397</v>
      </c>
      <c r="F15" s="38">
        <v>1</v>
      </c>
      <c r="G15" s="48"/>
      <c r="H15" s="43">
        <f t="shared" si="0"/>
        <v>0</v>
      </c>
      <c r="I15" s="26">
        <f t="shared" si="1"/>
        <v>0</v>
      </c>
      <c r="J15" s="26">
        <f t="shared" si="2"/>
        <v>0</v>
      </c>
    </row>
    <row r="16" spans="1:10" ht="38.25">
      <c r="B16" s="23">
        <v>8</v>
      </c>
      <c r="C16" s="4" t="s">
        <v>223</v>
      </c>
      <c r="D16" s="115" t="s">
        <v>253</v>
      </c>
      <c r="F16" s="38">
        <v>1</v>
      </c>
      <c r="G16" s="48"/>
      <c r="H16" s="43">
        <f t="shared" si="0"/>
        <v>0</v>
      </c>
      <c r="I16" s="26">
        <f t="shared" si="1"/>
        <v>0</v>
      </c>
      <c r="J16" s="26">
        <f t="shared" si="2"/>
        <v>0</v>
      </c>
    </row>
    <row r="17" spans="2:10" ht="25.5">
      <c r="B17" s="23">
        <v>9</v>
      </c>
      <c r="C17" s="4" t="s">
        <v>222</v>
      </c>
      <c r="D17" s="115" t="s">
        <v>284</v>
      </c>
      <c r="E17" s="116" t="s">
        <v>0</v>
      </c>
      <c r="F17" s="38">
        <v>1</v>
      </c>
      <c r="G17" s="48"/>
      <c r="H17" s="43">
        <f t="shared" si="0"/>
        <v>0</v>
      </c>
      <c r="I17" s="26">
        <f t="shared" si="1"/>
        <v>0</v>
      </c>
      <c r="J17" s="26">
        <f t="shared" si="2"/>
        <v>0</v>
      </c>
    </row>
    <row r="18" spans="2:10" ht="51">
      <c r="B18" s="27">
        <v>10</v>
      </c>
      <c r="C18" s="4" t="s">
        <v>227</v>
      </c>
      <c r="D18" s="117" t="s">
        <v>200</v>
      </c>
      <c r="E18" s="135" t="s">
        <v>428</v>
      </c>
      <c r="F18" s="38">
        <v>1</v>
      </c>
      <c r="G18" s="48"/>
      <c r="H18" s="43">
        <f t="shared" si="0"/>
        <v>0</v>
      </c>
      <c r="I18" s="26">
        <f t="shared" si="1"/>
        <v>0</v>
      </c>
      <c r="J18" s="26">
        <f t="shared" si="2"/>
        <v>0</v>
      </c>
    </row>
    <row r="19" spans="2:10">
      <c r="B19" s="23">
        <v>11</v>
      </c>
      <c r="C19" s="21" t="s">
        <v>201</v>
      </c>
      <c r="D19" s="117" t="s">
        <v>202</v>
      </c>
      <c r="E19" s="118" t="s">
        <v>398</v>
      </c>
      <c r="F19" s="39">
        <v>2</v>
      </c>
      <c r="G19" s="48"/>
      <c r="H19" s="43">
        <f t="shared" si="0"/>
        <v>0</v>
      </c>
      <c r="I19" s="26">
        <f t="shared" si="1"/>
        <v>0</v>
      </c>
      <c r="J19" s="26">
        <f t="shared" si="2"/>
        <v>0</v>
      </c>
    </row>
    <row r="20" spans="2:10" ht="46.5">
      <c r="B20" s="23">
        <v>12</v>
      </c>
      <c r="C20" s="21" t="s">
        <v>267</v>
      </c>
      <c r="D20" s="117" t="s">
        <v>203</v>
      </c>
      <c r="E20" s="135" t="s">
        <v>429</v>
      </c>
      <c r="F20" s="39">
        <v>1</v>
      </c>
      <c r="G20" s="48"/>
      <c r="H20" s="43">
        <f t="shared" si="0"/>
        <v>0</v>
      </c>
      <c r="I20" s="26">
        <f t="shared" si="1"/>
        <v>0</v>
      </c>
      <c r="J20" s="26">
        <f t="shared" si="2"/>
        <v>0</v>
      </c>
    </row>
    <row r="21" spans="2:10" ht="38.25">
      <c r="B21" s="27">
        <v>13</v>
      </c>
      <c r="C21" s="21" t="s">
        <v>286</v>
      </c>
      <c r="D21" s="112" t="s">
        <v>285</v>
      </c>
      <c r="E21" s="118"/>
      <c r="F21" s="40">
        <v>3</v>
      </c>
      <c r="G21" s="48"/>
      <c r="H21" s="43">
        <f t="shared" si="0"/>
        <v>0</v>
      </c>
      <c r="I21" s="26">
        <f t="shared" si="1"/>
        <v>0</v>
      </c>
      <c r="J21" s="26">
        <f t="shared" si="2"/>
        <v>0</v>
      </c>
    </row>
    <row r="22" spans="2:10">
      <c r="B22" s="23">
        <v>14</v>
      </c>
      <c r="C22" s="21" t="s">
        <v>208</v>
      </c>
      <c r="D22" s="117" t="s">
        <v>204</v>
      </c>
      <c r="E22" s="133" t="s">
        <v>430</v>
      </c>
      <c r="F22" s="40">
        <v>1</v>
      </c>
      <c r="G22" s="48"/>
      <c r="H22" s="43">
        <f t="shared" si="0"/>
        <v>0</v>
      </c>
      <c r="I22" s="26">
        <f t="shared" si="1"/>
        <v>0</v>
      </c>
      <c r="J22" s="26">
        <f t="shared" si="2"/>
        <v>0</v>
      </c>
    </row>
    <row r="23" spans="2:10" ht="25.5">
      <c r="B23" s="23">
        <v>15</v>
      </c>
      <c r="C23" s="21" t="s">
        <v>287</v>
      </c>
      <c r="D23" s="117" t="s">
        <v>243</v>
      </c>
      <c r="E23" s="113" t="s">
        <v>433</v>
      </c>
      <c r="F23" s="40">
        <v>1</v>
      </c>
      <c r="G23" s="48"/>
      <c r="H23" s="43">
        <f t="shared" si="0"/>
        <v>0</v>
      </c>
      <c r="I23" s="26">
        <f t="shared" si="1"/>
        <v>0</v>
      </c>
      <c r="J23" s="26">
        <f t="shared" si="2"/>
        <v>0</v>
      </c>
    </row>
    <row r="24" spans="2:10">
      <c r="B24" s="27">
        <v>16</v>
      </c>
      <c r="C24" s="21" t="s">
        <v>288</v>
      </c>
      <c r="D24" s="112" t="s">
        <v>205</v>
      </c>
      <c r="E24" s="113" t="s">
        <v>433</v>
      </c>
      <c r="F24" s="40">
        <v>1</v>
      </c>
      <c r="G24" s="48"/>
      <c r="H24" s="43">
        <f t="shared" si="0"/>
        <v>0</v>
      </c>
      <c r="I24" s="26">
        <f t="shared" si="1"/>
        <v>0</v>
      </c>
      <c r="J24" s="26">
        <f t="shared" si="2"/>
        <v>0</v>
      </c>
    </row>
    <row r="25" spans="2:10">
      <c r="B25" s="23">
        <v>17</v>
      </c>
      <c r="C25" s="21" t="s">
        <v>289</v>
      </c>
      <c r="D25" s="112" t="s">
        <v>206</v>
      </c>
      <c r="E25" s="113" t="s">
        <v>433</v>
      </c>
      <c r="F25" s="40">
        <v>1</v>
      </c>
      <c r="G25" s="48"/>
      <c r="H25" s="43">
        <f t="shared" si="0"/>
        <v>0</v>
      </c>
      <c r="I25" s="26">
        <f t="shared" si="1"/>
        <v>0</v>
      </c>
      <c r="J25" s="26">
        <f t="shared" si="2"/>
        <v>0</v>
      </c>
    </row>
    <row r="26" spans="2:10" ht="25.5">
      <c r="B26" s="23">
        <v>18</v>
      </c>
      <c r="C26" s="21" t="s">
        <v>207</v>
      </c>
      <c r="D26" s="112"/>
      <c r="E26" s="113" t="s">
        <v>399</v>
      </c>
      <c r="F26" s="40">
        <v>1</v>
      </c>
      <c r="G26" s="48"/>
      <c r="H26" s="43">
        <f t="shared" si="0"/>
        <v>0</v>
      </c>
      <c r="I26" s="26">
        <f t="shared" si="1"/>
        <v>0</v>
      </c>
      <c r="J26" s="26">
        <f t="shared" si="2"/>
        <v>0</v>
      </c>
    </row>
    <row r="27" spans="2:10" ht="89.25">
      <c r="B27" s="27">
        <v>19</v>
      </c>
      <c r="C27" s="21" t="s">
        <v>290</v>
      </c>
      <c r="D27" s="112" t="s">
        <v>232</v>
      </c>
      <c r="E27" s="113" t="s">
        <v>435</v>
      </c>
      <c r="F27" s="40">
        <v>1</v>
      </c>
      <c r="G27" s="48"/>
      <c r="H27" s="43">
        <f t="shared" si="0"/>
        <v>0</v>
      </c>
      <c r="I27" s="26">
        <f t="shared" si="1"/>
        <v>0</v>
      </c>
      <c r="J27" s="26">
        <f t="shared" si="2"/>
        <v>0</v>
      </c>
    </row>
    <row r="28" spans="2:10" ht="89.25">
      <c r="B28" s="23">
        <v>20</v>
      </c>
      <c r="C28" s="21" t="s">
        <v>291</v>
      </c>
      <c r="D28" s="112" t="s">
        <v>232</v>
      </c>
      <c r="E28" s="113" t="s">
        <v>435</v>
      </c>
      <c r="F28" s="40">
        <v>1</v>
      </c>
      <c r="G28" s="48"/>
      <c r="H28" s="43">
        <f t="shared" si="0"/>
        <v>0</v>
      </c>
      <c r="I28" s="26">
        <f t="shared" si="1"/>
        <v>0</v>
      </c>
      <c r="J28" s="26">
        <f t="shared" si="2"/>
        <v>0</v>
      </c>
    </row>
    <row r="29" spans="2:10" ht="25.5">
      <c r="B29" s="23">
        <v>21</v>
      </c>
      <c r="C29" s="21" t="s">
        <v>209</v>
      </c>
      <c r="D29" s="112" t="s">
        <v>232</v>
      </c>
      <c r="E29" s="113" t="s">
        <v>436</v>
      </c>
      <c r="F29" s="40">
        <v>1</v>
      </c>
      <c r="G29" s="48"/>
      <c r="H29" s="43">
        <f t="shared" si="0"/>
        <v>0</v>
      </c>
      <c r="I29" s="26">
        <f t="shared" si="1"/>
        <v>0</v>
      </c>
      <c r="J29" s="26">
        <f t="shared" si="2"/>
        <v>0</v>
      </c>
    </row>
    <row r="30" spans="2:10" ht="38.25">
      <c r="B30" s="27">
        <v>22</v>
      </c>
      <c r="C30" s="21" t="s">
        <v>221</v>
      </c>
      <c r="D30" s="112" t="s">
        <v>232</v>
      </c>
      <c r="E30" s="113" t="s">
        <v>437</v>
      </c>
      <c r="F30" s="40">
        <v>1</v>
      </c>
      <c r="G30" s="48"/>
      <c r="H30" s="43">
        <f t="shared" si="0"/>
        <v>0</v>
      </c>
      <c r="I30" s="26">
        <f t="shared" si="1"/>
        <v>0</v>
      </c>
      <c r="J30" s="26">
        <f t="shared" si="2"/>
        <v>0</v>
      </c>
    </row>
    <row r="31" spans="2:10" ht="25.5">
      <c r="B31" s="23">
        <v>23</v>
      </c>
      <c r="C31" s="21" t="s">
        <v>210</v>
      </c>
      <c r="D31" s="112" t="s">
        <v>232</v>
      </c>
      <c r="E31" s="113" t="s">
        <v>400</v>
      </c>
      <c r="F31" s="40">
        <v>1</v>
      </c>
      <c r="G31" s="48"/>
      <c r="H31" s="43">
        <f t="shared" si="0"/>
        <v>0</v>
      </c>
      <c r="I31" s="26">
        <f t="shared" si="1"/>
        <v>0</v>
      </c>
      <c r="J31" s="26">
        <f t="shared" si="2"/>
        <v>0</v>
      </c>
    </row>
    <row r="32" spans="2:10" ht="36">
      <c r="B32" s="23">
        <v>24</v>
      </c>
      <c r="C32" s="21" t="s">
        <v>211</v>
      </c>
      <c r="D32" s="114"/>
      <c r="E32" s="136" t="s">
        <v>432</v>
      </c>
      <c r="F32" s="40">
        <v>1</v>
      </c>
      <c r="G32" s="48"/>
      <c r="H32" s="43">
        <f t="shared" si="0"/>
        <v>0</v>
      </c>
      <c r="I32" s="26">
        <f t="shared" si="1"/>
        <v>0</v>
      </c>
      <c r="J32" s="26">
        <f t="shared" si="2"/>
        <v>0</v>
      </c>
    </row>
    <row r="33" spans="2:10">
      <c r="B33" s="27">
        <v>25</v>
      </c>
      <c r="C33" s="21" t="s">
        <v>212</v>
      </c>
      <c r="D33" s="114"/>
      <c r="E33" s="117" t="s">
        <v>431</v>
      </c>
      <c r="F33" s="40">
        <v>1</v>
      </c>
      <c r="G33" s="48"/>
      <c r="H33" s="43">
        <f t="shared" si="0"/>
        <v>0</v>
      </c>
      <c r="I33" s="26">
        <f t="shared" si="1"/>
        <v>0</v>
      </c>
      <c r="J33" s="26">
        <f t="shared" si="2"/>
        <v>0</v>
      </c>
    </row>
    <row r="34" spans="2:10" ht="25.5">
      <c r="B34" s="23">
        <v>26</v>
      </c>
      <c r="C34" s="21" t="s">
        <v>217</v>
      </c>
      <c r="D34" s="112" t="s">
        <v>233</v>
      </c>
      <c r="E34" s="113" t="s">
        <v>399</v>
      </c>
      <c r="F34" s="40">
        <v>1</v>
      </c>
      <c r="G34" s="48"/>
      <c r="H34" s="43">
        <f t="shared" si="0"/>
        <v>0</v>
      </c>
      <c r="I34" s="26">
        <f t="shared" si="1"/>
        <v>0</v>
      </c>
      <c r="J34" s="26">
        <f t="shared" si="2"/>
        <v>0</v>
      </c>
    </row>
    <row r="35" spans="2:10" ht="25.5">
      <c r="B35" s="23">
        <v>27</v>
      </c>
      <c r="C35" s="21" t="s">
        <v>292</v>
      </c>
      <c r="D35" s="114"/>
      <c r="E35" s="135" t="s">
        <v>438</v>
      </c>
      <c r="F35" s="40">
        <v>1</v>
      </c>
      <c r="G35" s="48"/>
      <c r="H35" s="43">
        <f t="shared" si="0"/>
        <v>0</v>
      </c>
      <c r="I35" s="26">
        <f t="shared" si="1"/>
        <v>0</v>
      </c>
      <c r="J35" s="26">
        <f t="shared" si="2"/>
        <v>0</v>
      </c>
    </row>
    <row r="36" spans="2:10" ht="36">
      <c r="B36" s="27">
        <v>28</v>
      </c>
      <c r="C36" s="21" t="s">
        <v>218</v>
      </c>
      <c r="D36" s="112" t="s">
        <v>28</v>
      </c>
      <c r="E36" s="134" t="s">
        <v>427</v>
      </c>
      <c r="F36" s="40">
        <v>1</v>
      </c>
      <c r="G36" s="48"/>
      <c r="H36" s="43">
        <f t="shared" si="0"/>
        <v>0</v>
      </c>
      <c r="I36" s="26">
        <f t="shared" si="1"/>
        <v>0</v>
      </c>
      <c r="J36" s="26">
        <f t="shared" si="2"/>
        <v>0</v>
      </c>
    </row>
    <row r="37" spans="2:10" ht="36">
      <c r="B37" s="23">
        <v>29</v>
      </c>
      <c r="C37" s="21" t="s">
        <v>218</v>
      </c>
      <c r="D37" s="112" t="s">
        <v>213</v>
      </c>
      <c r="E37" s="134" t="s">
        <v>427</v>
      </c>
      <c r="F37" s="40">
        <v>1</v>
      </c>
      <c r="G37" s="48"/>
      <c r="H37" s="43">
        <f t="shared" si="0"/>
        <v>0</v>
      </c>
      <c r="I37" s="26">
        <f t="shared" si="1"/>
        <v>0</v>
      </c>
      <c r="J37" s="26">
        <f t="shared" si="2"/>
        <v>0</v>
      </c>
    </row>
    <row r="38" spans="2:10">
      <c r="B38" s="23">
        <v>30</v>
      </c>
      <c r="C38" s="21" t="s">
        <v>27</v>
      </c>
      <c r="D38" s="112" t="s">
        <v>28</v>
      </c>
      <c r="E38" s="113"/>
      <c r="F38" s="40">
        <v>1</v>
      </c>
      <c r="G38" s="48"/>
      <c r="H38" s="43">
        <f t="shared" si="0"/>
        <v>0</v>
      </c>
      <c r="I38" s="26">
        <f t="shared" si="1"/>
        <v>0</v>
      </c>
      <c r="J38" s="26">
        <f t="shared" si="2"/>
        <v>0</v>
      </c>
    </row>
    <row r="39" spans="2:10">
      <c r="B39" s="27">
        <v>31</v>
      </c>
      <c r="C39" s="21" t="s">
        <v>219</v>
      </c>
      <c r="D39" s="112" t="s">
        <v>214</v>
      </c>
      <c r="E39" s="113" t="s">
        <v>426</v>
      </c>
      <c r="F39" s="40">
        <v>1</v>
      </c>
      <c r="G39" s="48"/>
      <c r="H39" s="43">
        <f t="shared" si="0"/>
        <v>0</v>
      </c>
      <c r="I39" s="26">
        <f t="shared" si="1"/>
        <v>0</v>
      </c>
      <c r="J39" s="26">
        <f t="shared" si="2"/>
        <v>0</v>
      </c>
    </row>
    <row r="40" spans="2:10" ht="63.75">
      <c r="B40" s="23">
        <v>32</v>
      </c>
      <c r="C40" s="21" t="s">
        <v>220</v>
      </c>
      <c r="D40" s="112" t="s">
        <v>214</v>
      </c>
      <c r="E40" s="113" t="s">
        <v>439</v>
      </c>
      <c r="F40" s="40">
        <v>1</v>
      </c>
      <c r="G40" s="48"/>
      <c r="H40" s="43">
        <f t="shared" si="0"/>
        <v>0</v>
      </c>
      <c r="I40" s="26">
        <f t="shared" si="1"/>
        <v>0</v>
      </c>
      <c r="J40" s="26">
        <f t="shared" si="2"/>
        <v>0</v>
      </c>
    </row>
    <row r="41" spans="2:10">
      <c r="B41" s="23">
        <v>33</v>
      </c>
      <c r="C41" s="21" t="s">
        <v>216</v>
      </c>
      <c r="D41" s="114"/>
      <c r="E41" s="120" t="s">
        <v>401</v>
      </c>
      <c r="F41" s="40">
        <v>1</v>
      </c>
      <c r="G41" s="48"/>
      <c r="H41" s="43">
        <f t="shared" si="0"/>
        <v>0</v>
      </c>
      <c r="I41" s="26">
        <f t="shared" si="1"/>
        <v>0</v>
      </c>
      <c r="J41" s="26">
        <f t="shared" si="2"/>
        <v>0</v>
      </c>
    </row>
    <row r="42" spans="2:10">
      <c r="B42" s="27">
        <v>34</v>
      </c>
      <c r="C42" s="21" t="s">
        <v>293</v>
      </c>
      <c r="D42" s="112" t="s">
        <v>294</v>
      </c>
      <c r="F42" s="40">
        <v>1</v>
      </c>
      <c r="G42" s="48"/>
      <c r="H42" s="43">
        <f t="shared" si="0"/>
        <v>0</v>
      </c>
      <c r="I42" s="26">
        <f t="shared" si="1"/>
        <v>0</v>
      </c>
      <c r="J42" s="26">
        <f t="shared" si="2"/>
        <v>0</v>
      </c>
    </row>
    <row r="43" spans="2:10">
      <c r="B43" s="23">
        <v>35</v>
      </c>
      <c r="C43" s="21" t="s">
        <v>215</v>
      </c>
      <c r="D43" s="114"/>
      <c r="E43" s="133" t="s">
        <v>425</v>
      </c>
      <c r="F43" s="40">
        <v>1</v>
      </c>
      <c r="G43" s="48"/>
      <c r="H43" s="43">
        <f t="shared" si="0"/>
        <v>0</v>
      </c>
      <c r="I43" s="26">
        <f t="shared" si="1"/>
        <v>0</v>
      </c>
      <c r="J43" s="26">
        <f t="shared" si="2"/>
        <v>0</v>
      </c>
    </row>
    <row r="44" spans="2:10" ht="25.5">
      <c r="B44" s="23">
        <v>36</v>
      </c>
      <c r="C44" s="21" t="s">
        <v>241</v>
      </c>
      <c r="D44" s="112" t="s">
        <v>296</v>
      </c>
      <c r="E44" s="120"/>
      <c r="F44" s="40">
        <v>1</v>
      </c>
      <c r="G44" s="48"/>
      <c r="H44" s="43">
        <f t="shared" si="0"/>
        <v>0</v>
      </c>
      <c r="I44" s="26">
        <f t="shared" si="1"/>
        <v>0</v>
      </c>
      <c r="J44" s="26">
        <f t="shared" si="2"/>
        <v>0</v>
      </c>
    </row>
    <row r="45" spans="2:10" ht="24">
      <c r="B45" s="27">
        <v>37</v>
      </c>
      <c r="C45" s="21" t="s">
        <v>234</v>
      </c>
      <c r="D45" s="114"/>
      <c r="E45" s="134" t="s">
        <v>424</v>
      </c>
      <c r="F45" s="40">
        <v>1</v>
      </c>
      <c r="G45" s="48"/>
      <c r="H45" s="43">
        <f t="shared" si="0"/>
        <v>0</v>
      </c>
      <c r="I45" s="26">
        <f t="shared" si="1"/>
        <v>0</v>
      </c>
      <c r="J45" s="26">
        <f t="shared" si="2"/>
        <v>0</v>
      </c>
    </row>
    <row r="46" spans="2:10" ht="72">
      <c r="B46" s="23">
        <v>38</v>
      </c>
      <c r="C46" s="21" t="s">
        <v>242</v>
      </c>
      <c r="D46" s="112" t="s">
        <v>244</v>
      </c>
      <c r="E46" s="134" t="s">
        <v>423</v>
      </c>
      <c r="F46" s="40">
        <v>1</v>
      </c>
      <c r="G46" s="48"/>
      <c r="H46" s="43">
        <f t="shared" si="0"/>
        <v>0</v>
      </c>
      <c r="I46" s="26">
        <f t="shared" si="1"/>
        <v>0</v>
      </c>
      <c r="J46" s="26">
        <f t="shared" si="2"/>
        <v>0</v>
      </c>
    </row>
    <row r="47" spans="2:10">
      <c r="B47" s="23">
        <v>39</v>
      </c>
      <c r="C47" s="21" t="s">
        <v>235</v>
      </c>
      <c r="D47" s="114"/>
      <c r="E47" s="113" t="s">
        <v>422</v>
      </c>
      <c r="F47" s="40">
        <v>1</v>
      </c>
      <c r="G47" s="48"/>
      <c r="H47" s="43">
        <f t="shared" si="0"/>
        <v>0</v>
      </c>
      <c r="I47" s="26">
        <f t="shared" si="1"/>
        <v>0</v>
      </c>
      <c r="J47" s="26">
        <f t="shared" si="2"/>
        <v>0</v>
      </c>
    </row>
    <row r="48" spans="2:10" ht="42.75">
      <c r="B48" s="27">
        <v>40</v>
      </c>
      <c r="C48" s="21" t="s">
        <v>236</v>
      </c>
      <c r="D48" s="114"/>
      <c r="E48" s="132" t="s">
        <v>421</v>
      </c>
      <c r="F48" s="40">
        <v>1</v>
      </c>
      <c r="G48" s="48"/>
      <c r="H48" s="43">
        <f t="shared" si="0"/>
        <v>0</v>
      </c>
      <c r="I48" s="26">
        <f t="shared" si="1"/>
        <v>0</v>
      </c>
      <c r="J48" s="26">
        <f t="shared" si="2"/>
        <v>0</v>
      </c>
    </row>
    <row r="49" spans="1:10" ht="409.5">
      <c r="B49" s="23">
        <v>41</v>
      </c>
      <c r="C49" s="21" t="s">
        <v>295</v>
      </c>
      <c r="D49" s="112" t="s">
        <v>417</v>
      </c>
      <c r="E49" s="113" t="s">
        <v>420</v>
      </c>
      <c r="F49" s="40">
        <v>1</v>
      </c>
      <c r="G49" s="48"/>
      <c r="H49" s="43">
        <f t="shared" si="0"/>
        <v>0</v>
      </c>
      <c r="I49" s="26">
        <f t="shared" si="1"/>
        <v>0</v>
      </c>
      <c r="J49" s="26">
        <f t="shared" si="2"/>
        <v>0</v>
      </c>
    </row>
    <row r="50" spans="1:10">
      <c r="B50" s="23">
        <v>42</v>
      </c>
      <c r="C50" s="21" t="s">
        <v>237</v>
      </c>
      <c r="D50" s="112" t="s">
        <v>240</v>
      </c>
      <c r="E50" t="s">
        <v>416</v>
      </c>
      <c r="F50" s="40">
        <v>1</v>
      </c>
      <c r="G50" s="48"/>
      <c r="H50" s="43">
        <f t="shared" si="0"/>
        <v>0</v>
      </c>
      <c r="I50" s="26">
        <f t="shared" si="1"/>
        <v>0</v>
      </c>
      <c r="J50" s="26">
        <f t="shared" si="2"/>
        <v>0</v>
      </c>
    </row>
    <row r="51" spans="1:10">
      <c r="B51" s="27">
        <v>43</v>
      </c>
      <c r="C51" s="21" t="s">
        <v>238</v>
      </c>
      <c r="D51" s="112" t="s">
        <v>118</v>
      </c>
      <c r="E51" s="113"/>
      <c r="F51" s="40">
        <v>1</v>
      </c>
      <c r="G51" s="48"/>
      <c r="H51" s="43">
        <f t="shared" si="0"/>
        <v>0</v>
      </c>
      <c r="I51" s="26">
        <f t="shared" si="1"/>
        <v>0</v>
      </c>
      <c r="J51" s="26">
        <f t="shared" si="2"/>
        <v>0</v>
      </c>
    </row>
    <row r="52" spans="1:10">
      <c r="B52" s="23">
        <v>44</v>
      </c>
      <c r="C52" s="21" t="s">
        <v>239</v>
      </c>
      <c r="D52" s="112"/>
      <c r="E52" s="113" t="s">
        <v>415</v>
      </c>
      <c r="F52" s="40">
        <v>1</v>
      </c>
      <c r="G52" s="48"/>
      <c r="H52" s="43">
        <f t="shared" si="0"/>
        <v>0</v>
      </c>
      <c r="I52" s="26">
        <f t="shared" si="1"/>
        <v>0</v>
      </c>
      <c r="J52" s="26">
        <f t="shared" si="2"/>
        <v>0</v>
      </c>
    </row>
    <row r="53" spans="1:10" ht="15.75">
      <c r="A53" s="145" t="s">
        <v>113</v>
      </c>
      <c r="B53" s="145"/>
      <c r="C53" s="145"/>
      <c r="D53" s="145"/>
      <c r="E53" s="146"/>
      <c r="F53" s="97"/>
      <c r="G53" s="94"/>
      <c r="H53" s="98"/>
      <c r="I53" s="99"/>
      <c r="J53" s="96">
        <f>SUM(J9:J52)</f>
        <v>0</v>
      </c>
    </row>
    <row r="54" spans="1:10">
      <c r="C54" s="81" t="s">
        <v>312</v>
      </c>
    </row>
    <row r="58" spans="1:10">
      <c r="J58" s="131"/>
    </row>
    <row r="59" spans="1:10" ht="15.75">
      <c r="C59" s="110"/>
    </row>
    <row r="61" spans="1:10">
      <c r="C61" s="21"/>
    </row>
  </sheetData>
  <mergeCells count="3">
    <mergeCell ref="B5:D5"/>
    <mergeCell ref="A53:E53"/>
    <mergeCell ref="A1:J1"/>
  </mergeCells>
  <phoneticPr fontId="14" type="noConversion"/>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Pracownia Budowlana</vt:lpstr>
      <vt:lpstr>Pracownia Elektryczna</vt:lpstr>
    </vt:vector>
  </TitlesOfParts>
  <Company>Organizacja 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Organizacja X</dc:creator>
  <cp:lastModifiedBy>wicedyrektor</cp:lastModifiedBy>
  <cp:lastPrinted>2013-02-21T10:46:23Z</cp:lastPrinted>
  <dcterms:created xsi:type="dcterms:W3CDTF">2012-11-21T08:19:24Z</dcterms:created>
  <dcterms:modified xsi:type="dcterms:W3CDTF">2013-02-28T16:54:02Z</dcterms:modified>
</cp:coreProperties>
</file>